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4240" windowHeight="12600" tabRatio="714" activeTab="3"/>
  </bookViews>
  <sheets>
    <sheet name="ск.пистолет" sheetId="5" r:id="rId1"/>
    <sheet name="винтовка муж." sheetId="1" r:id="rId2"/>
    <sheet name="пистолет муж." sheetId="3" r:id="rId3"/>
    <sheet name="пистолет жен" sheetId="4" r:id="rId4"/>
    <sheet name="винтовка жен" sheetId="2" r:id="rId5"/>
  </sheets>
  <calcPr calcId="145621" refMode="R1C1"/>
</workbook>
</file>

<file path=xl/calcChain.xml><?xml version="1.0" encoding="utf-8"?>
<calcChain xmlns="http://schemas.openxmlformats.org/spreadsheetml/2006/main">
  <c r="Z4" i="4" l="1"/>
  <c r="Z3" i="4"/>
  <c r="Z5" i="4"/>
  <c r="Z6" i="4"/>
  <c r="Z8" i="4"/>
  <c r="Z11" i="4"/>
  <c r="Z7" i="4"/>
  <c r="Z9" i="4"/>
  <c r="Z12" i="4"/>
  <c r="Z10" i="4"/>
  <c r="Z15" i="4"/>
  <c r="Z13" i="4"/>
  <c r="Z14" i="4"/>
  <c r="Z17" i="4"/>
  <c r="Z16" i="4"/>
  <c r="Z18" i="4"/>
  <c r="Z2" i="4"/>
  <c r="X3" i="3"/>
  <c r="X5" i="3"/>
  <c r="X4" i="3"/>
  <c r="X7" i="3"/>
  <c r="X6" i="3"/>
  <c r="X8" i="3"/>
  <c r="X10" i="3"/>
  <c r="X9" i="3"/>
  <c r="X11" i="3"/>
  <c r="X12" i="3"/>
  <c r="X13" i="3"/>
  <c r="X2" i="3"/>
  <c r="Y5" i="2"/>
  <c r="Y6" i="2"/>
  <c r="Y4" i="2"/>
  <c r="Y8" i="2"/>
  <c r="Y9" i="2"/>
  <c r="Y7" i="2"/>
  <c r="Y10" i="2"/>
  <c r="Y13" i="2"/>
  <c r="Y12" i="2"/>
  <c r="Y11" i="2"/>
  <c r="Y16" i="2"/>
  <c r="Y17" i="2"/>
  <c r="Y14" i="2"/>
  <c r="Y18" i="2"/>
  <c r="Y15" i="2"/>
  <c r="Y19" i="2"/>
  <c r="Y21" i="2"/>
  <c r="Y20" i="2"/>
  <c r="Y23" i="2"/>
  <c r="Y22" i="2"/>
  <c r="Y26" i="2"/>
  <c r="Y25" i="2"/>
  <c r="Y27" i="2"/>
  <c r="Y24" i="2"/>
  <c r="Y28" i="2"/>
  <c r="Y3" i="2"/>
  <c r="Y3" i="5"/>
  <c r="Y4" i="5"/>
  <c r="Y5" i="5"/>
  <c r="Y6" i="5"/>
  <c r="Y7" i="5"/>
  <c r="Y8" i="5"/>
  <c r="Y2" i="5"/>
  <c r="Y23" i="1"/>
  <c r="Y24" i="1"/>
  <c r="Y26" i="1"/>
  <c r="Y27" i="1"/>
  <c r="Y31" i="1"/>
  <c r="Y29" i="1"/>
  <c r="Y30" i="1"/>
  <c r="Y32" i="1"/>
  <c r="Y33" i="1"/>
  <c r="Y28" i="1"/>
  <c r="Y36" i="1"/>
  <c r="Y37" i="1"/>
  <c r="Y35" i="1"/>
  <c r="Y38" i="1"/>
  <c r="Y40" i="1"/>
  <c r="Y39" i="1"/>
  <c r="Y41" i="1"/>
  <c r="Y42" i="1"/>
  <c r="Y44" i="1"/>
  <c r="Y43" i="1"/>
  <c r="Y45" i="1"/>
  <c r="Y46" i="1"/>
  <c r="Y47" i="1"/>
  <c r="Y34" i="1"/>
  <c r="Y25" i="1"/>
  <c r="Y2" i="1"/>
  <c r="Y4" i="1"/>
  <c r="Y5" i="1"/>
  <c r="Y7" i="1"/>
  <c r="Y6" i="1"/>
  <c r="Y8" i="1"/>
  <c r="Y13" i="1"/>
  <c r="Y11" i="1"/>
  <c r="Y9" i="1"/>
  <c r="Y10" i="1"/>
  <c r="Y12" i="1"/>
  <c r="Y15" i="1"/>
  <c r="Y14" i="1"/>
  <c r="Y17" i="1"/>
  <c r="Y18" i="1"/>
  <c r="Y19" i="1"/>
  <c r="Y21" i="1"/>
  <c r="Y20" i="1"/>
  <c r="Y16" i="1"/>
  <c r="Y3" i="1"/>
</calcChain>
</file>

<file path=xl/sharedStrings.xml><?xml version="1.0" encoding="utf-8"?>
<sst xmlns="http://schemas.openxmlformats.org/spreadsheetml/2006/main" count="269" uniqueCount="159">
  <si>
    <t>ПР и ВС 
июль</t>
  </si>
  <si>
    <t>КР 
июль</t>
  </si>
  <si>
    <t>МС Зуль 
июнь</t>
  </si>
  <si>
    <t>МС Пльзень 
июнь</t>
  </si>
  <si>
    <t>Фамилия Имя</t>
  </si>
  <si>
    <t>упражнение</t>
  </si>
  <si>
    <t>Ищенко Евгений</t>
  </si>
  <si>
    <t>Фетисов Владислав</t>
  </si>
  <si>
    <t>Андрюшин Николай</t>
  </si>
  <si>
    <t>Михайлов Кирилл</t>
  </si>
  <si>
    <t>Леонов Сергей</t>
  </si>
  <si>
    <t>МВ-6</t>
  </si>
  <si>
    <t>Головизнин Илья</t>
  </si>
  <si>
    <t>Зульфугаров Эдуард</t>
  </si>
  <si>
    <t>Витов Иван</t>
  </si>
  <si>
    <t>МВ-9</t>
  </si>
  <si>
    <t>Дьякова Юлия</t>
  </si>
  <si>
    <t>Ефимова Ольга</t>
  </si>
  <si>
    <t>Иванова Мария</t>
  </si>
  <si>
    <t>Пономарёва Мария</t>
  </si>
  <si>
    <t>Харькова Татьяна</t>
  </si>
  <si>
    <t>Долгобородова Елизавета</t>
  </si>
  <si>
    <t>Зыкова Юлия</t>
  </si>
  <si>
    <t>Баукина Екатерина</t>
  </si>
  <si>
    <t>МВ-5</t>
  </si>
  <si>
    <t>Боровой Евгений</t>
  </si>
  <si>
    <t>Занин Антон</t>
  </si>
  <si>
    <t>Бассариев Александр</t>
  </si>
  <si>
    <t>Скаков Александр</t>
  </si>
  <si>
    <t>Железников Иван</t>
  </si>
  <si>
    <t>Мухаметьянов Вадим</t>
  </si>
  <si>
    <t>Кузнецов Алексей</t>
  </si>
  <si>
    <t>Исаков Михаил</t>
  </si>
  <si>
    <t>МП-6</t>
  </si>
  <si>
    <t>Перелыгин Вячеслав</t>
  </si>
  <si>
    <t>Кравченко Александр</t>
  </si>
  <si>
    <t>МП-8</t>
  </si>
  <si>
    <t>Бацарашкина Виталина</t>
  </si>
  <si>
    <t>Лопатина Дарья</t>
  </si>
  <si>
    <t>Ризванова Регина</t>
  </si>
  <si>
    <t>Шкред Татьяна</t>
  </si>
  <si>
    <t>Ломова Маргарита</t>
  </si>
  <si>
    <t>Ордина Наталия</t>
  </si>
  <si>
    <t>Титова Маргарита</t>
  </si>
  <si>
    <t>Николаева Елена</t>
  </si>
  <si>
    <t>Серебрянская Ирина</t>
  </si>
  <si>
    <t>Шевцова Наталья</t>
  </si>
  <si>
    <t>МП-5</t>
  </si>
  <si>
    <t>средний рез-т 
общий</t>
  </si>
  <si>
    <t>ЧР сентябрь-октябрь</t>
  </si>
  <si>
    <t>ЧР ЛН
август</t>
  </si>
  <si>
    <t>КР ЛН
июль</t>
  </si>
  <si>
    <t>ПР юноши Казань июль</t>
  </si>
  <si>
    <t>ПР Казань 
июль</t>
  </si>
  <si>
    <t>ПР юноши
 К-К октябрь</t>
  </si>
  <si>
    <t>Яшан Екатерина</t>
  </si>
  <si>
    <t>Шихов Даниил</t>
  </si>
  <si>
    <t>Ратникова Галина</t>
  </si>
  <si>
    <t>ПМ</t>
  </si>
  <si>
    <t>Якимова Дарья</t>
  </si>
  <si>
    <t>Болдинова Дарья</t>
  </si>
  <si>
    <t>Князева Дарья</t>
  </si>
  <si>
    <t>Фролова Елизавета</t>
  </si>
  <si>
    <t>Братчикова Нталья</t>
  </si>
  <si>
    <t>Постовалова Елизавета</t>
  </si>
  <si>
    <t>Пилипец Савва</t>
  </si>
  <si>
    <t>Ахмеджанов Тимур</t>
  </si>
  <si>
    <t>Головков Андрей</t>
  </si>
  <si>
    <t>Воронин Максим</t>
  </si>
  <si>
    <t>Филиппов Артём</t>
  </si>
  <si>
    <t>Головёшкин Роман</t>
  </si>
  <si>
    <t>Куткин Никита</t>
  </si>
  <si>
    <t>Маилков Роман</t>
  </si>
  <si>
    <t>Матвеев Кирилл</t>
  </si>
  <si>
    <t>Фомина Алёна</t>
  </si>
  <si>
    <t>Коверга Валерия</t>
  </si>
  <si>
    <t>Галашина Анастасия</t>
  </si>
  <si>
    <t>Осмачкина Татьяна</t>
  </si>
  <si>
    <t>Мяздрикова Александра</t>
  </si>
  <si>
    <t>Гутрова Елизавета</t>
  </si>
  <si>
    <t>средний
 рез-т 
общий</t>
  </si>
  <si>
    <t>ПР юноши
 Кострома
декабрь</t>
  </si>
  <si>
    <t>ПР юноши
 Кострома 
декабрь</t>
  </si>
  <si>
    <t>Черноусов Артём</t>
  </si>
  <si>
    <t>Калашникова Анастасия</t>
  </si>
  <si>
    <t>Скуратов Игорь</t>
  </si>
  <si>
    <t>Подобедов Никита</t>
  </si>
  <si>
    <t>Коваленко Егор</t>
  </si>
  <si>
    <t>год
 рождения</t>
  </si>
  <si>
    <t>год
рождения</t>
  </si>
  <si>
    <t>Казарина Ольга</t>
  </si>
  <si>
    <t>Романова Ирина</t>
  </si>
  <si>
    <t>Марсов Илья</t>
  </si>
  <si>
    <t>Сенченков Олег</t>
  </si>
  <si>
    <t>Гришкевич Мария</t>
  </si>
  <si>
    <t>Марченко Дарья</t>
  </si>
  <si>
    <t>Мозжухина Светлана</t>
  </si>
  <si>
    <t>Шевцов Артём</t>
  </si>
  <si>
    <t>ПР и ВС
Краснодар 2015</t>
  </si>
  <si>
    <t>ПР юноши
 Кострома
март 2015</t>
  </si>
  <si>
    <t>ЧР и ВС
Краснодар 2015</t>
  </si>
  <si>
    <t>ПР юноши Кострома март 2015</t>
  </si>
  <si>
    <t>ПР Краснодар апрель 2015</t>
  </si>
  <si>
    <t>ЧР Краснодар апрель 2016</t>
  </si>
  <si>
    <t>МС Дортмунд март 2015</t>
  </si>
  <si>
    <t>МС Вроцлав 2015</t>
  </si>
  <si>
    <t>Крылов Алексей</t>
  </si>
  <si>
    <t>Петров Александр</t>
  </si>
  <si>
    <t>Дюбанов Владимир</t>
  </si>
  <si>
    <t>ЧР Краснодар апрель 2015</t>
  </si>
  <si>
    <t>МС Пльзень 
июнь
2014</t>
  </si>
  <si>
    <t>ПР юноши Казань июль
2014</t>
  </si>
  <si>
    <t>ПР Казань 
июль
2014</t>
  </si>
  <si>
    <t>КР ЛН
июль
2014</t>
  </si>
  <si>
    <t>ЧР ЛН
август
2014</t>
  </si>
  <si>
    <t>ПМ 2014</t>
  </si>
  <si>
    <t>ПР юноши
 К-К октябрь
2014</t>
  </si>
  <si>
    <t>КР ЛН
2015</t>
  </si>
  <si>
    <t>ЧР сентябрь-октябрь 2014</t>
  </si>
  <si>
    <t>Болоткова Полина</t>
  </si>
  <si>
    <t>Дроганова Дина</t>
  </si>
  <si>
    <t>ПР юноши Кострома
март 2015</t>
  </si>
  <si>
    <t>МС Пльзень
2015</t>
  </si>
  <si>
    <t>ПР Казань
2015</t>
  </si>
  <si>
    <t>ЧР Казань 
2015</t>
  </si>
  <si>
    <t>МС Зуль 
2015</t>
  </si>
  <si>
    <t>КР ЛН
май 2015</t>
  </si>
  <si>
    <t>МС Пльзень
июнь 2015</t>
  </si>
  <si>
    <t>ЧР ЛН 
июль 2015</t>
  </si>
  <si>
    <t>МС Зуль 
июль 2015</t>
  </si>
  <si>
    <t>МС Зуль 
июнь 2014</t>
  </si>
  <si>
    <t>МС Пльзень 
июнь 2014</t>
  </si>
  <si>
    <t>ПР Казань 
июль 2014</t>
  </si>
  <si>
    <t>КР ЛН
июль 2014</t>
  </si>
  <si>
    <t>ЧР ЛН
август 2014</t>
  </si>
  <si>
    <t>ПР юноши
 Кострома
декабрь 2014</t>
  </si>
  <si>
    <t>ПР юноши
 К-К октябрь 2014</t>
  </si>
  <si>
    <t>ЧР сентябрь-октябрь
2014</t>
  </si>
  <si>
    <t>КР ЛН 
май 2015</t>
  </si>
  <si>
    <t>ПР Казань
июнь 2015</t>
  </si>
  <si>
    <t>ЧР ЛН
июль 2015</t>
  </si>
  <si>
    <t>ПР и ВС
Ижевск
2015</t>
  </si>
  <si>
    <t>ЧР и ВС
Ижевск
2015</t>
  </si>
  <si>
    <t>ПР и ВС
Казань
июнь 2015</t>
  </si>
  <si>
    <t>ЧР и ВС
ЛН июнь 2015</t>
  </si>
  <si>
    <t>МС 
Зуль 
июль 2015</t>
  </si>
  <si>
    <t>ПР и ВС
Ижевск 2015</t>
  </si>
  <si>
    <t>ЧР и ВС
Ижевск 2015</t>
  </si>
  <si>
    <t>МС Зуль 
июнь
2014</t>
  </si>
  <si>
    <t>Попов Тарас</t>
  </si>
  <si>
    <t>Проскурнов Евгений</t>
  </si>
  <si>
    <t>Старцева Екатерина</t>
  </si>
  <si>
    <t>Уметбаева Адэлия</t>
  </si>
  <si>
    <t>Матишев Даниил</t>
  </si>
  <si>
    <t>ПР юноши
 Кострома декабрь
2014</t>
  </si>
  <si>
    <t>Фёдорова Екатерина</t>
  </si>
  <si>
    <t>год 
рождения</t>
  </si>
  <si>
    <t>КМ США</t>
  </si>
  <si>
    <t>МС Пльзень
осн.сост.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</si>
</sst>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р_._-;\-* #,##0.00\ _р_._-;_-* &quot;-&quot;??\ _р_._-;_-@_-"/>
    <numFmt numFmtId="165" formatCode="#,##0.0_ ;\-#,##0.0\ "/>
    <numFmt numFmtId="166" formatCode="_-* #,##0.0\ _р_._-;\-* #,##0.0\ _р_._-;_-* &quot;-&quot;?\ _р_._-;_-@_-"/>
    <numFmt numFmtId="167" formatCode="0.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8" xfId="0" applyFont="1" applyFill="1" applyBorder="1" applyAlignment="1">
      <alignment horizontal="left" vertical="center"/>
    </xf>
    <xf numFmtId="0" fontId="3" fillId="2" borderId="8" xfId="0" applyFont="1" applyFill="1" applyBorder="1"/>
    <xf numFmtId="0" fontId="5" fillId="2" borderId="8" xfId="0" applyFont="1" applyFill="1" applyBorder="1"/>
    <xf numFmtId="0" fontId="5" fillId="2" borderId="7" xfId="0" applyFont="1" applyFill="1" applyBorder="1"/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0" fillId="2" borderId="0" xfId="0" applyFill="1"/>
    <xf numFmtId="0" fontId="7" fillId="2" borderId="1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18" xfId="0" applyFont="1" applyFill="1" applyBorder="1"/>
    <xf numFmtId="0" fontId="7" fillId="2" borderId="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2" fillId="0" borderId="0" xfId="0" applyFont="1"/>
    <xf numFmtId="0" fontId="5" fillId="2" borderId="22" xfId="0" applyFont="1" applyFill="1" applyBorder="1"/>
    <xf numFmtId="0" fontId="8" fillId="0" borderId="13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0" borderId="0" xfId="0" applyFont="1"/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/>
    </xf>
    <xf numFmtId="165" fontId="9" fillId="2" borderId="7" xfId="1" applyNumberFormat="1" applyFont="1" applyFill="1" applyBorder="1" applyAlignment="1">
      <alignment horizontal="center" vertical="center"/>
    </xf>
    <xf numFmtId="0" fontId="1" fillId="0" borderId="0" xfId="0" applyFont="1"/>
    <xf numFmtId="0" fontId="12" fillId="0" borderId="17" xfId="0" applyFont="1" applyBorder="1"/>
    <xf numFmtId="0" fontId="4" fillId="2" borderId="8" xfId="0" applyFont="1" applyFill="1" applyBorder="1"/>
    <xf numFmtId="0" fontId="14" fillId="2" borderId="8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5" fillId="2" borderId="0" xfId="0" applyFont="1" applyFill="1"/>
    <xf numFmtId="0" fontId="1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10" fillId="2" borderId="1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15" fillId="0" borderId="0" xfId="0" applyFont="1"/>
    <xf numFmtId="0" fontId="4" fillId="2" borderId="26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8" xfId="0" applyFont="1" applyBorder="1"/>
    <xf numFmtId="0" fontId="4" fillId="2" borderId="18" xfId="0" applyFont="1" applyFill="1" applyBorder="1"/>
    <xf numFmtId="0" fontId="8" fillId="0" borderId="3" xfId="0" applyFont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 vertical="center"/>
    </xf>
    <xf numFmtId="165" fontId="14" fillId="2" borderId="7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166" fontId="9" fillId="2" borderId="7" xfId="1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0" fillId="2" borderId="2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vertical="center"/>
    </xf>
    <xf numFmtId="0" fontId="10" fillId="3" borderId="1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7" fillId="2" borderId="7" xfId="1" applyNumberFormat="1" applyFont="1" applyFill="1" applyBorder="1" applyAlignment="1">
      <alignment horizontal="center" vertical="center"/>
    </xf>
    <xf numFmtId="0" fontId="7" fillId="2" borderId="18" xfId="1" applyNumberFormat="1" applyFont="1" applyFill="1" applyBorder="1" applyAlignment="1">
      <alignment horizontal="center" vertical="center"/>
    </xf>
    <xf numFmtId="165" fontId="9" fillId="2" borderId="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2" borderId="17" xfId="0" applyFont="1" applyFill="1" applyBorder="1" applyAlignment="1">
      <alignment horizontal="center"/>
    </xf>
    <xf numFmtId="0" fontId="12" fillId="0" borderId="5" xfId="0" applyFont="1" applyBorder="1"/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7" xfId="1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8" xfId="1" applyNumberFormat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0" fillId="3" borderId="8" xfId="0" applyFill="1" applyBorder="1"/>
    <xf numFmtId="0" fontId="7" fillId="3" borderId="12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 wrapText="1"/>
    </xf>
    <xf numFmtId="0" fontId="7" fillId="3" borderId="2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/>
    <xf numFmtId="0" fontId="0" fillId="2" borderId="24" xfId="0" applyFill="1" applyBorder="1"/>
    <xf numFmtId="0" fontId="0" fillId="2" borderId="17" xfId="0" applyFill="1" applyBorder="1"/>
    <xf numFmtId="0" fontId="7" fillId="2" borderId="1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5" fillId="3" borderId="21" xfId="0" applyFont="1" applyFill="1" applyBorder="1"/>
    <xf numFmtId="0" fontId="10" fillId="3" borderId="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7" fillId="2" borderId="29" xfId="1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7" fillId="3" borderId="8" xfId="1" applyNumberFormat="1" applyFont="1" applyFill="1" applyBorder="1" applyAlignment="1">
      <alignment horizontal="center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27" xfId="1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/>
    </xf>
    <xf numFmtId="0" fontId="7" fillId="2" borderId="8" xfId="1" applyNumberFormat="1" applyFont="1" applyFill="1" applyBorder="1" applyAlignment="1">
      <alignment horizontal="center" vertical="center"/>
    </xf>
    <xf numFmtId="0" fontId="7" fillId="2" borderId="12" xfId="1" applyNumberFormat="1" applyFont="1" applyFill="1" applyBorder="1" applyAlignment="1">
      <alignment horizontal="center" vertical="center"/>
    </xf>
    <xf numFmtId="0" fontId="12" fillId="0" borderId="22" xfId="0" applyFont="1" applyBorder="1"/>
    <xf numFmtId="0" fontId="7" fillId="3" borderId="22" xfId="1" applyNumberFormat="1" applyFont="1" applyFill="1" applyBorder="1" applyAlignment="1">
      <alignment horizontal="center" vertical="center"/>
    </xf>
    <xf numFmtId="0" fontId="7" fillId="2" borderId="30" xfId="1" applyNumberFormat="1" applyFont="1" applyFill="1" applyBorder="1" applyAlignment="1">
      <alignment horizontal="center" vertical="center"/>
    </xf>
    <xf numFmtId="0" fontId="4" fillId="2" borderId="22" xfId="0" applyFont="1" applyFill="1" applyBorder="1"/>
    <xf numFmtId="0" fontId="7" fillId="2" borderId="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center" vertical="center"/>
    </xf>
    <xf numFmtId="0" fontId="0" fillId="3" borderId="18" xfId="0" applyFill="1" applyBorder="1"/>
    <xf numFmtId="0" fontId="16" fillId="2" borderId="19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 vertical="center"/>
    </xf>
    <xf numFmtId="0" fontId="12" fillId="0" borderId="21" xfId="0" applyFont="1" applyBorder="1"/>
    <xf numFmtId="0" fontId="8" fillId="2" borderId="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0" fillId="2" borderId="0" xfId="0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4" fillId="2" borderId="20" xfId="0" applyFont="1" applyFill="1" applyBorder="1"/>
    <xf numFmtId="0" fontId="4" fillId="2" borderId="2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167" fontId="2" fillId="2" borderId="20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/>
    </xf>
    <xf numFmtId="0" fontId="4" fillId="2" borderId="27" xfId="0" applyFont="1" applyFill="1" applyBorder="1" applyAlignment="1">
      <alignment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0" fillId="0" borderId="17" xfId="0" applyBorder="1"/>
    <xf numFmtId="0" fontId="0" fillId="2" borderId="33" xfId="0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/>
    </xf>
    <xf numFmtId="0" fontId="0" fillId="2" borderId="25" xfId="0" applyFill="1" applyBorder="1"/>
    <xf numFmtId="0" fontId="0" fillId="2" borderId="8" xfId="0" applyFill="1" applyBorder="1"/>
    <xf numFmtId="0" fontId="11" fillId="2" borderId="4" xfId="0" applyFont="1" applyFill="1" applyBorder="1" applyAlignment="1">
      <alignment horizontal="center"/>
    </xf>
    <xf numFmtId="0" fontId="0" fillId="2" borderId="5" xfId="0" applyFill="1" applyBorder="1"/>
    <xf numFmtId="0" fontId="11" fillId="2" borderId="7" xfId="0" applyFont="1" applyFill="1" applyBorder="1" applyAlignment="1">
      <alignment horizontal="center"/>
    </xf>
    <xf numFmtId="0" fontId="12" fillId="2" borderId="24" xfId="0" applyFont="1" applyFill="1" applyBorder="1"/>
    <xf numFmtId="0" fontId="11" fillId="2" borderId="18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31" xfId="0" applyFont="1" applyFill="1" applyBorder="1" applyAlignment="1">
      <alignment horizontal="center" vertical="center"/>
    </xf>
    <xf numFmtId="166" fontId="9" fillId="2" borderId="18" xfId="1" applyNumberFormat="1" applyFont="1" applyFill="1" applyBorder="1" applyAlignment="1">
      <alignment horizontal="center" vertical="center"/>
    </xf>
    <xf numFmtId="166" fontId="9" fillId="2" borderId="2" xfId="1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zoomScale="60" zoomScaleNormal="60" workbookViewId="0">
      <selection activeCell="A6" sqref="A6:XFD8"/>
    </sheetView>
  </sheetViews>
  <sheetFormatPr defaultRowHeight="15" x14ac:dyDescent="0.25"/>
  <cols>
    <col min="1" max="1" width="10.85546875" customWidth="1"/>
    <col min="2" max="2" width="27.42578125" customWidth="1"/>
    <col min="3" max="3" width="12.42578125" customWidth="1"/>
    <col min="4" max="24" width="13.7109375" customWidth="1"/>
    <col min="25" max="25" width="15.7109375" customWidth="1"/>
    <col min="26" max="26" width="7" customWidth="1"/>
  </cols>
  <sheetData>
    <row r="1" spans="1:29" s="1" customFormat="1" ht="59.25" customHeight="1" thickBot="1" x14ac:dyDescent="0.3">
      <c r="A1" s="111" t="s">
        <v>5</v>
      </c>
      <c r="B1" s="112" t="s">
        <v>4</v>
      </c>
      <c r="C1" s="165" t="s">
        <v>156</v>
      </c>
      <c r="D1" s="89" t="s">
        <v>110</v>
      </c>
      <c r="E1" s="89" t="s">
        <v>111</v>
      </c>
      <c r="F1" s="90" t="s">
        <v>112</v>
      </c>
      <c r="G1" s="88" t="s">
        <v>113</v>
      </c>
      <c r="H1" s="106" t="s">
        <v>114</v>
      </c>
      <c r="I1" s="89" t="s">
        <v>115</v>
      </c>
      <c r="J1" s="106" t="s">
        <v>118</v>
      </c>
      <c r="K1" s="89" t="s">
        <v>116</v>
      </c>
      <c r="L1" s="89" t="s">
        <v>154</v>
      </c>
      <c r="M1" s="9" t="s">
        <v>146</v>
      </c>
      <c r="N1" s="9" t="s">
        <v>147</v>
      </c>
      <c r="O1" s="208" t="s">
        <v>105</v>
      </c>
      <c r="P1" s="209"/>
      <c r="Q1" s="9" t="s">
        <v>99</v>
      </c>
      <c r="R1" s="9" t="s">
        <v>98</v>
      </c>
      <c r="S1" s="9" t="s">
        <v>100</v>
      </c>
      <c r="T1" s="9" t="s">
        <v>117</v>
      </c>
      <c r="U1" s="9" t="s">
        <v>122</v>
      </c>
      <c r="V1" s="9" t="s">
        <v>123</v>
      </c>
      <c r="W1" s="9" t="s">
        <v>124</v>
      </c>
      <c r="X1" s="9" t="s">
        <v>125</v>
      </c>
      <c r="Y1" s="117" t="s">
        <v>48</v>
      </c>
    </row>
    <row r="2" spans="1:29" s="13" customFormat="1" ht="19.5" thickBot="1" x14ac:dyDescent="0.3">
      <c r="A2" s="199" t="s">
        <v>36</v>
      </c>
      <c r="B2" s="113" t="s">
        <v>34</v>
      </c>
      <c r="C2" s="138">
        <v>1995</v>
      </c>
      <c r="D2" s="93">
        <v>561</v>
      </c>
      <c r="E2" s="93"/>
      <c r="F2" s="93">
        <v>561</v>
      </c>
      <c r="G2" s="93">
        <v>558</v>
      </c>
      <c r="H2" s="93"/>
      <c r="I2" s="93">
        <v>556</v>
      </c>
      <c r="J2" s="93"/>
      <c r="K2" s="93"/>
      <c r="L2" s="93"/>
      <c r="M2" s="15">
        <v>543</v>
      </c>
      <c r="N2" s="15"/>
      <c r="O2" s="15">
        <v>572</v>
      </c>
      <c r="P2" s="15">
        <v>568</v>
      </c>
      <c r="Q2" s="15"/>
      <c r="R2" s="15">
        <v>557</v>
      </c>
      <c r="S2" s="15">
        <v>565</v>
      </c>
      <c r="T2" s="17"/>
      <c r="U2" s="17">
        <v>558</v>
      </c>
      <c r="V2" s="17">
        <v>567</v>
      </c>
      <c r="W2" s="15"/>
      <c r="X2" s="17"/>
      <c r="Y2" s="151">
        <f t="shared" ref="Y2:Y8" si="0">AVERAGE(D2,E2,F2,G2,H2,I2,J2,K2,L2,L32,M2,N2,O2,P2,Q2,R2,S2,T2,U2,V2,W2,X2)</f>
        <v>560.5454545454545</v>
      </c>
    </row>
    <row r="3" spans="1:29" s="13" customFormat="1" ht="19.5" thickBot="1" x14ac:dyDescent="0.3">
      <c r="A3" s="19"/>
      <c r="B3" s="4" t="s">
        <v>35</v>
      </c>
      <c r="C3" s="139">
        <v>1996</v>
      </c>
      <c r="D3" s="97"/>
      <c r="E3" s="97">
        <v>567</v>
      </c>
      <c r="F3" s="97">
        <v>540</v>
      </c>
      <c r="G3" s="97">
        <v>554</v>
      </c>
      <c r="H3" s="97">
        <v>560</v>
      </c>
      <c r="I3" s="97"/>
      <c r="J3" s="97">
        <v>562</v>
      </c>
      <c r="K3" s="98">
        <v>541</v>
      </c>
      <c r="L3" s="98"/>
      <c r="M3" s="14">
        <v>561</v>
      </c>
      <c r="N3" s="14">
        <v>526</v>
      </c>
      <c r="O3" s="14">
        <v>557</v>
      </c>
      <c r="P3" s="14">
        <v>560</v>
      </c>
      <c r="Q3" s="14"/>
      <c r="R3" s="14">
        <v>564</v>
      </c>
      <c r="S3" s="14"/>
      <c r="T3" s="116"/>
      <c r="U3" s="116">
        <v>555</v>
      </c>
      <c r="V3" s="116">
        <v>568</v>
      </c>
      <c r="W3" s="14"/>
      <c r="X3" s="116"/>
      <c r="Y3" s="151">
        <f t="shared" si="0"/>
        <v>555</v>
      </c>
    </row>
    <row r="4" spans="1:29" ht="19.5" thickBot="1" x14ac:dyDescent="0.3">
      <c r="A4" s="200"/>
      <c r="B4" s="33" t="s">
        <v>56</v>
      </c>
      <c r="C4" s="141">
        <v>1999</v>
      </c>
      <c r="D4" s="97"/>
      <c r="E4" s="97">
        <v>513</v>
      </c>
      <c r="F4" s="97"/>
      <c r="G4" s="97"/>
      <c r="H4" s="97"/>
      <c r="I4" s="97"/>
      <c r="J4" s="97"/>
      <c r="K4" s="98">
        <v>568</v>
      </c>
      <c r="L4" s="98"/>
      <c r="M4" s="14">
        <v>565</v>
      </c>
      <c r="N4" s="14"/>
      <c r="O4" s="14"/>
      <c r="P4" s="14"/>
      <c r="Q4" s="14">
        <v>536</v>
      </c>
      <c r="R4" s="12">
        <v>543</v>
      </c>
      <c r="S4" s="14">
        <v>553</v>
      </c>
      <c r="T4" s="116"/>
      <c r="U4" s="116">
        <v>564</v>
      </c>
      <c r="V4" s="116">
        <v>552</v>
      </c>
      <c r="W4" s="14"/>
      <c r="X4" s="116"/>
      <c r="Y4" s="151">
        <f t="shared" si="0"/>
        <v>549.25</v>
      </c>
      <c r="Z4" s="13"/>
    </row>
    <row r="5" spans="1:29" ht="19.5" thickBot="1" x14ac:dyDescent="0.3">
      <c r="A5" s="114"/>
      <c r="B5" s="33" t="s">
        <v>28</v>
      </c>
      <c r="C5" s="166">
        <v>1996</v>
      </c>
      <c r="D5" s="107"/>
      <c r="E5" s="107">
        <v>550</v>
      </c>
      <c r="F5" s="107"/>
      <c r="G5" s="107"/>
      <c r="H5" s="107"/>
      <c r="I5" s="107"/>
      <c r="J5" s="107">
        <v>538</v>
      </c>
      <c r="K5" s="107">
        <v>537</v>
      </c>
      <c r="L5" s="97"/>
      <c r="M5" s="12">
        <v>535</v>
      </c>
      <c r="N5" s="12"/>
      <c r="O5" s="14">
        <v>553</v>
      </c>
      <c r="P5" s="14">
        <v>551</v>
      </c>
      <c r="Q5" s="14"/>
      <c r="R5" s="14">
        <v>531</v>
      </c>
      <c r="S5" s="14">
        <v>550</v>
      </c>
      <c r="T5" s="116"/>
      <c r="U5" s="116"/>
      <c r="V5" s="116">
        <v>549</v>
      </c>
      <c r="W5" s="14"/>
      <c r="X5" s="116"/>
      <c r="Y5" s="151">
        <f t="shared" si="0"/>
        <v>543.77777777777783</v>
      </c>
      <c r="AC5" s="85"/>
    </row>
    <row r="6" spans="1:29" ht="19.5" thickBot="1" x14ac:dyDescent="0.3">
      <c r="A6" s="115"/>
      <c r="B6" s="33" t="s">
        <v>153</v>
      </c>
      <c r="C6" s="141">
        <v>1997</v>
      </c>
      <c r="D6" s="97"/>
      <c r="E6" s="97">
        <v>522</v>
      </c>
      <c r="F6" s="97"/>
      <c r="G6" s="97"/>
      <c r="H6" s="97"/>
      <c r="I6" s="97"/>
      <c r="J6" s="97"/>
      <c r="K6" s="97"/>
      <c r="L6" s="98"/>
      <c r="M6" s="14"/>
      <c r="N6" s="14"/>
      <c r="O6" s="14"/>
      <c r="P6" s="14"/>
      <c r="Q6" s="14"/>
      <c r="R6" s="14">
        <v>543</v>
      </c>
      <c r="S6" s="14">
        <v>544</v>
      </c>
      <c r="T6" s="116"/>
      <c r="U6" s="116"/>
      <c r="V6" s="116"/>
      <c r="W6" s="14"/>
      <c r="X6" s="116"/>
      <c r="Y6" s="151">
        <f t="shared" si="0"/>
        <v>536.33333333333337</v>
      </c>
    </row>
    <row r="7" spans="1:29" ht="19.5" thickBot="1" x14ac:dyDescent="0.3">
      <c r="A7" s="188"/>
      <c r="B7" s="157" t="s">
        <v>97</v>
      </c>
      <c r="C7" s="142">
        <v>1996</v>
      </c>
      <c r="D7" s="97"/>
      <c r="E7" s="97">
        <v>526</v>
      </c>
      <c r="F7" s="97">
        <v>528</v>
      </c>
      <c r="G7" s="97"/>
      <c r="H7" s="97"/>
      <c r="I7" s="97"/>
      <c r="J7" s="97"/>
      <c r="K7" s="97">
        <v>515</v>
      </c>
      <c r="L7" s="97"/>
      <c r="M7" s="12">
        <v>531</v>
      </c>
      <c r="N7" s="12"/>
      <c r="O7" s="12"/>
      <c r="P7" s="12"/>
      <c r="Q7" s="12"/>
      <c r="R7" s="12">
        <v>521</v>
      </c>
      <c r="S7" s="12"/>
      <c r="T7" s="158"/>
      <c r="U7" s="158"/>
      <c r="V7" s="158">
        <v>527</v>
      </c>
      <c r="W7" s="12"/>
      <c r="X7" s="12"/>
      <c r="Y7" s="151">
        <f t="shared" si="0"/>
        <v>524.66666666666663</v>
      </c>
    </row>
    <row r="8" spans="1:29" ht="19.5" thickBot="1" x14ac:dyDescent="0.3">
      <c r="A8" s="189"/>
      <c r="B8" s="190" t="s">
        <v>30</v>
      </c>
      <c r="C8" s="191">
        <v>1995</v>
      </c>
      <c r="D8" s="192"/>
      <c r="E8" s="192"/>
      <c r="F8" s="192">
        <v>545</v>
      </c>
      <c r="G8" s="192">
        <v>543</v>
      </c>
      <c r="H8" s="192"/>
      <c r="I8" s="192"/>
      <c r="J8" s="192">
        <v>550</v>
      </c>
      <c r="K8" s="192"/>
      <c r="L8" s="192"/>
      <c r="M8" s="193">
        <v>560</v>
      </c>
      <c r="N8" s="193">
        <v>552</v>
      </c>
      <c r="O8" s="193">
        <v>545</v>
      </c>
      <c r="P8" s="193">
        <v>554</v>
      </c>
      <c r="Q8" s="193"/>
      <c r="R8" s="193">
        <v>0</v>
      </c>
      <c r="S8" s="193">
        <v>559</v>
      </c>
      <c r="T8" s="194">
        <v>538</v>
      </c>
      <c r="U8" s="194"/>
      <c r="V8" s="194">
        <v>538</v>
      </c>
      <c r="W8" s="193"/>
      <c r="X8" s="193"/>
      <c r="Y8" s="151">
        <f t="shared" si="0"/>
        <v>498.54545454545456</v>
      </c>
    </row>
    <row r="9" spans="1:29" s="167" customFormat="1" ht="18.75" x14ac:dyDescent="0.25">
      <c r="B9" s="186"/>
      <c r="C9" s="187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1"/>
    </row>
    <row r="10" spans="1:29" s="167" customFormat="1" ht="18.75" x14ac:dyDescent="0.25">
      <c r="B10" s="186"/>
      <c r="C10" s="187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1"/>
    </row>
    <row r="11" spans="1:29" s="167" customFormat="1" ht="18.75" x14ac:dyDescent="0.25">
      <c r="B11" s="186"/>
      <c r="C11" s="187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1">
        <v>545</v>
      </c>
    </row>
    <row r="12" spans="1:29" s="167" customFormat="1" ht="18.75" x14ac:dyDescent="0.25">
      <c r="B12" s="186"/>
      <c r="C12" s="187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</row>
    <row r="13" spans="1:29" ht="18.75" x14ac:dyDescent="0.25">
      <c r="A13" s="167"/>
      <c r="B13" s="168"/>
      <c r="C13" s="169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1"/>
    </row>
    <row r="14" spans="1:29" ht="18.75" x14ac:dyDescent="0.25">
      <c r="A14" s="167"/>
      <c r="B14" s="168"/>
      <c r="C14" s="169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1"/>
    </row>
    <row r="15" spans="1:29" ht="18.75" x14ac:dyDescent="0.25">
      <c r="A15" s="167"/>
      <c r="B15" s="168"/>
      <c r="C15" s="169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1"/>
    </row>
    <row r="16" spans="1:29" ht="88.5" customHeight="1" x14ac:dyDescent="0.25">
      <c r="A16" s="172"/>
      <c r="B16" s="173"/>
      <c r="C16" s="174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6"/>
    </row>
  </sheetData>
  <sortState ref="B2:Z8">
    <sortCondition descending="1" ref="Y8"/>
  </sortState>
  <mergeCells count="1">
    <mergeCell ref="O1:P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zoomScale="60" zoomScaleNormal="60" workbookViewId="0">
      <pane ySplit="1" topLeftCell="A19" activePane="bottomLeft" state="frozen"/>
      <selection pane="bottomLeft" activeCell="E34" sqref="E34"/>
    </sheetView>
  </sheetViews>
  <sheetFormatPr defaultRowHeight="18.75" x14ac:dyDescent="0.3"/>
  <cols>
    <col min="1" max="1" width="8.7109375" style="2" customWidth="1"/>
    <col min="2" max="2" width="23.7109375" customWidth="1"/>
    <col min="3" max="3" width="12" style="54" customWidth="1"/>
    <col min="4" max="13" width="13.7109375" customWidth="1"/>
    <col min="14" max="15" width="13.7109375" style="13" customWidth="1"/>
    <col min="16" max="24" width="13.7109375" customWidth="1"/>
    <col min="25" max="25" width="18.5703125" style="31" customWidth="1"/>
    <col min="26" max="26" width="9.140625" style="54"/>
  </cols>
  <sheetData>
    <row r="1" spans="1:27" s="1" customFormat="1" ht="60" customHeight="1" thickBot="1" x14ac:dyDescent="0.3">
      <c r="A1" s="7" t="s">
        <v>5</v>
      </c>
      <c r="B1" s="8" t="s">
        <v>4</v>
      </c>
      <c r="C1" s="49" t="s">
        <v>88</v>
      </c>
      <c r="D1" s="88" t="s">
        <v>130</v>
      </c>
      <c r="E1" s="89" t="s">
        <v>131</v>
      </c>
      <c r="F1" s="89" t="s">
        <v>111</v>
      </c>
      <c r="G1" s="90" t="s">
        <v>132</v>
      </c>
      <c r="H1" s="89" t="s">
        <v>133</v>
      </c>
      <c r="I1" s="88" t="s">
        <v>134</v>
      </c>
      <c r="J1" s="89" t="s">
        <v>115</v>
      </c>
      <c r="K1" s="90" t="s">
        <v>118</v>
      </c>
      <c r="L1" s="89" t="s">
        <v>136</v>
      </c>
      <c r="M1" s="89" t="s">
        <v>135</v>
      </c>
      <c r="N1" s="9" t="s">
        <v>146</v>
      </c>
      <c r="O1" s="9" t="s">
        <v>147</v>
      </c>
      <c r="P1" s="9" t="s">
        <v>104</v>
      </c>
      <c r="Q1" s="9" t="s">
        <v>101</v>
      </c>
      <c r="R1" s="9" t="s">
        <v>102</v>
      </c>
      <c r="S1" s="9" t="s">
        <v>109</v>
      </c>
      <c r="T1" s="9" t="s">
        <v>126</v>
      </c>
      <c r="U1" s="9" t="s">
        <v>127</v>
      </c>
      <c r="V1" s="9" t="s">
        <v>123</v>
      </c>
      <c r="W1" s="9" t="s">
        <v>128</v>
      </c>
      <c r="X1" s="9" t="s">
        <v>129</v>
      </c>
      <c r="Y1" s="9" t="s">
        <v>80</v>
      </c>
    </row>
    <row r="2" spans="1:27" s="13" customFormat="1" ht="19.5" thickBot="1" x14ac:dyDescent="0.35">
      <c r="A2" s="196" t="s">
        <v>11</v>
      </c>
      <c r="B2" s="27" t="s">
        <v>7</v>
      </c>
      <c r="C2" s="60">
        <v>1996</v>
      </c>
      <c r="D2" s="92">
        <v>1150</v>
      </c>
      <c r="E2" s="93">
        <v>1155</v>
      </c>
      <c r="F2" s="93"/>
      <c r="G2" s="93">
        <v>1143</v>
      </c>
      <c r="H2" s="93">
        <v>1128</v>
      </c>
      <c r="I2" s="92">
        <v>1152</v>
      </c>
      <c r="J2" s="93"/>
      <c r="K2" s="94"/>
      <c r="L2" s="93">
        <v>1143</v>
      </c>
      <c r="M2" s="93"/>
      <c r="N2" s="15">
        <v>1154</v>
      </c>
      <c r="O2" s="15">
        <v>1146</v>
      </c>
      <c r="P2" s="15"/>
      <c r="Q2" s="15"/>
      <c r="R2" s="15">
        <v>1155</v>
      </c>
      <c r="S2" s="15">
        <v>1158</v>
      </c>
      <c r="T2" s="15">
        <v>1157</v>
      </c>
      <c r="U2" s="15">
        <v>1156</v>
      </c>
      <c r="V2" s="15">
        <v>1175</v>
      </c>
      <c r="W2" s="15"/>
      <c r="X2" s="15"/>
      <c r="Y2" s="56">
        <f t="shared" ref="Y2:Y21" si="0">AVERAGE(X2,W2,V2,U2,T2,S2,R2,Q2,P2,O2,N2,M2,L2,K2,J2,I2,H2,G2,F2,E2,D2)</f>
        <v>1151.6923076923076</v>
      </c>
      <c r="Z2" s="53"/>
    </row>
    <row r="3" spans="1:27" s="13" customFormat="1" ht="19.5" thickBot="1" x14ac:dyDescent="0.3">
      <c r="A3" s="197"/>
      <c r="B3" s="28" t="s">
        <v>6</v>
      </c>
      <c r="C3" s="61">
        <v>1997</v>
      </c>
      <c r="D3" s="96">
        <v>1151</v>
      </c>
      <c r="E3" s="97">
        <v>1170</v>
      </c>
      <c r="F3" s="97">
        <v>1154</v>
      </c>
      <c r="G3" s="97">
        <v>1142</v>
      </c>
      <c r="H3" s="97">
        <v>1145</v>
      </c>
      <c r="I3" s="96">
        <v>1160</v>
      </c>
      <c r="J3" s="97">
        <v>1149</v>
      </c>
      <c r="K3" s="99"/>
      <c r="L3" s="97"/>
      <c r="M3" s="97"/>
      <c r="N3" s="14">
        <v>1154</v>
      </c>
      <c r="O3" s="14">
        <v>1156</v>
      </c>
      <c r="P3" s="14"/>
      <c r="Q3" s="14"/>
      <c r="R3" s="14">
        <v>1143</v>
      </c>
      <c r="S3" s="14">
        <v>1158</v>
      </c>
      <c r="T3" s="14">
        <v>1140</v>
      </c>
      <c r="U3" s="14">
        <v>1159</v>
      </c>
      <c r="V3" s="14">
        <v>1126</v>
      </c>
      <c r="W3" s="14"/>
      <c r="X3" s="14"/>
      <c r="Y3" s="56">
        <f t="shared" si="0"/>
        <v>1150.5</v>
      </c>
      <c r="Z3" s="53"/>
    </row>
    <row r="4" spans="1:27" s="13" customFormat="1" ht="19.5" thickBot="1" x14ac:dyDescent="0.35">
      <c r="A4" s="29"/>
      <c r="B4" s="35" t="s">
        <v>106</v>
      </c>
      <c r="C4" s="61">
        <v>1995</v>
      </c>
      <c r="D4" s="96"/>
      <c r="E4" s="97"/>
      <c r="F4" s="97"/>
      <c r="G4" s="97">
        <v>1115</v>
      </c>
      <c r="H4" s="97"/>
      <c r="I4" s="96"/>
      <c r="J4" s="97"/>
      <c r="K4" s="99">
        <v>1148</v>
      </c>
      <c r="L4" s="97"/>
      <c r="M4" s="97"/>
      <c r="N4" s="14">
        <v>1147</v>
      </c>
      <c r="O4" s="14">
        <v>1151</v>
      </c>
      <c r="P4" s="14">
        <v>1150</v>
      </c>
      <c r="Q4" s="14"/>
      <c r="R4" s="14">
        <v>1136</v>
      </c>
      <c r="S4" s="14">
        <v>1140</v>
      </c>
      <c r="T4" s="14"/>
      <c r="U4" s="14"/>
      <c r="V4" s="14">
        <v>1127</v>
      </c>
      <c r="W4" s="14"/>
      <c r="X4" s="14"/>
      <c r="Y4" s="56">
        <f t="shared" si="0"/>
        <v>1139.25</v>
      </c>
      <c r="Z4" s="53"/>
    </row>
    <row r="5" spans="1:27" s="13" customFormat="1" ht="19.5" thickBot="1" x14ac:dyDescent="0.3">
      <c r="A5" s="198"/>
      <c r="B5" s="39" t="s">
        <v>9</v>
      </c>
      <c r="C5" s="62">
        <v>1996</v>
      </c>
      <c r="D5" s="119"/>
      <c r="E5" s="74"/>
      <c r="F5" s="74"/>
      <c r="G5" s="74">
        <v>1123</v>
      </c>
      <c r="H5" s="74"/>
      <c r="I5" s="119"/>
      <c r="J5" s="74"/>
      <c r="K5" s="120">
        <v>1138</v>
      </c>
      <c r="L5" s="74">
        <v>1134</v>
      </c>
      <c r="M5" s="74"/>
      <c r="N5" s="40">
        <v>1158</v>
      </c>
      <c r="O5" s="40">
        <v>1148</v>
      </c>
      <c r="P5" s="40">
        <v>1133</v>
      </c>
      <c r="Q5" s="40"/>
      <c r="R5" s="40">
        <v>1133</v>
      </c>
      <c r="S5" s="40"/>
      <c r="T5" s="40"/>
      <c r="U5" s="40">
        <v>1145</v>
      </c>
      <c r="V5" s="40">
        <v>1124</v>
      </c>
      <c r="W5" s="40"/>
      <c r="X5" s="40"/>
      <c r="Y5" s="56">
        <f t="shared" si="0"/>
        <v>1137.3333333333333</v>
      </c>
      <c r="Z5" s="53"/>
    </row>
    <row r="6" spans="1:27" s="13" customFormat="1" ht="19.5" thickBot="1" x14ac:dyDescent="0.35">
      <c r="A6" s="29"/>
      <c r="B6" s="35" t="s">
        <v>72</v>
      </c>
      <c r="C6" s="63">
        <v>2000</v>
      </c>
      <c r="D6" s="119"/>
      <c r="E6" s="74"/>
      <c r="F6" s="74"/>
      <c r="G6" s="74">
        <v>1116</v>
      </c>
      <c r="H6" s="74">
        <v>1129</v>
      </c>
      <c r="I6" s="119"/>
      <c r="J6" s="74"/>
      <c r="K6" s="120"/>
      <c r="L6" s="74">
        <v>1137</v>
      </c>
      <c r="M6" s="74">
        <v>1143</v>
      </c>
      <c r="N6" s="40"/>
      <c r="O6" s="40"/>
      <c r="P6" s="40"/>
      <c r="Q6" s="40">
        <v>1131</v>
      </c>
      <c r="R6" s="40">
        <v>1141</v>
      </c>
      <c r="S6" s="40"/>
      <c r="T6" s="40">
        <v>1134</v>
      </c>
      <c r="U6" s="40">
        <v>1161</v>
      </c>
      <c r="V6" s="40">
        <v>1138</v>
      </c>
      <c r="W6" s="40"/>
      <c r="X6" s="40"/>
      <c r="Y6" s="56">
        <f t="shared" si="0"/>
        <v>1136.6666666666667</v>
      </c>
      <c r="Z6" s="53"/>
      <c r="AA6" s="53">
        <v>1130</v>
      </c>
    </row>
    <row r="7" spans="1:27" s="13" customFormat="1" ht="19.5" thickBot="1" x14ac:dyDescent="0.35">
      <c r="A7" s="34"/>
      <c r="B7" s="41" t="s">
        <v>12</v>
      </c>
      <c r="C7" s="64">
        <v>1995</v>
      </c>
      <c r="D7" s="119"/>
      <c r="E7" s="74"/>
      <c r="F7" s="74"/>
      <c r="G7" s="74">
        <v>1132</v>
      </c>
      <c r="H7" s="74">
        <v>1144</v>
      </c>
      <c r="I7" s="119">
        <v>1135</v>
      </c>
      <c r="J7" s="74">
        <v>1143</v>
      </c>
      <c r="K7" s="120"/>
      <c r="L7" s="74"/>
      <c r="M7" s="74"/>
      <c r="N7" s="40">
        <v>1128</v>
      </c>
      <c r="O7" s="40">
        <v>1148</v>
      </c>
      <c r="P7" s="40">
        <v>1122</v>
      </c>
      <c r="Q7" s="40"/>
      <c r="R7" s="40">
        <v>1129</v>
      </c>
      <c r="S7" s="40">
        <v>1135</v>
      </c>
      <c r="T7" s="40"/>
      <c r="U7" s="40"/>
      <c r="V7" s="40">
        <v>1129</v>
      </c>
      <c r="W7" s="40"/>
      <c r="X7" s="40"/>
      <c r="Y7" s="56">
        <f t="shared" si="0"/>
        <v>1134.5</v>
      </c>
    </row>
    <row r="8" spans="1:27" s="13" customFormat="1" ht="19.5" thickBot="1" x14ac:dyDescent="0.35">
      <c r="A8" s="29"/>
      <c r="B8" s="39" t="s">
        <v>66</v>
      </c>
      <c r="C8" s="62">
        <v>1996</v>
      </c>
      <c r="D8" s="96"/>
      <c r="E8" s="97"/>
      <c r="F8" s="97">
        <v>1122</v>
      </c>
      <c r="G8" s="97">
        <v>1128</v>
      </c>
      <c r="H8" s="97">
        <v>1122</v>
      </c>
      <c r="I8" s="96">
        <v>1113</v>
      </c>
      <c r="J8" s="97"/>
      <c r="K8" s="99"/>
      <c r="L8" s="97">
        <v>1149</v>
      </c>
      <c r="M8" s="97"/>
      <c r="N8" s="14">
        <v>1128</v>
      </c>
      <c r="O8" s="14">
        <v>1133</v>
      </c>
      <c r="P8" s="14"/>
      <c r="Q8" s="14"/>
      <c r="R8" s="14">
        <v>1155</v>
      </c>
      <c r="S8" s="14">
        <v>1134</v>
      </c>
      <c r="T8" s="14">
        <v>1154</v>
      </c>
      <c r="U8" s="14">
        <v>1148</v>
      </c>
      <c r="V8" s="14">
        <v>1128</v>
      </c>
      <c r="W8" s="14"/>
      <c r="X8" s="14"/>
      <c r="Y8" s="56">
        <f t="shared" si="0"/>
        <v>1134.5</v>
      </c>
    </row>
    <row r="9" spans="1:27" s="37" customFormat="1" ht="19.5" thickBot="1" x14ac:dyDescent="0.35">
      <c r="A9" s="34"/>
      <c r="B9" s="35" t="s">
        <v>69</v>
      </c>
      <c r="C9" s="63">
        <v>1998</v>
      </c>
      <c r="D9" s="119"/>
      <c r="E9" s="74"/>
      <c r="F9" s="74"/>
      <c r="G9" s="74">
        <v>1109</v>
      </c>
      <c r="H9" s="74"/>
      <c r="I9" s="74"/>
      <c r="J9" s="74"/>
      <c r="K9" s="74"/>
      <c r="L9" s="74">
        <v>1132</v>
      </c>
      <c r="M9" s="74">
        <v>1136</v>
      </c>
      <c r="N9" s="40">
        <v>1125</v>
      </c>
      <c r="O9" s="40"/>
      <c r="P9" s="40"/>
      <c r="Q9" s="40"/>
      <c r="R9" s="40">
        <v>1134</v>
      </c>
      <c r="S9" s="40">
        <v>1136</v>
      </c>
      <c r="T9" s="40"/>
      <c r="U9" s="40">
        <v>1145</v>
      </c>
      <c r="V9" s="40">
        <v>1144</v>
      </c>
      <c r="W9" s="40"/>
      <c r="X9" s="40"/>
      <c r="Y9" s="56">
        <f t="shared" si="0"/>
        <v>1132.625</v>
      </c>
      <c r="Z9" s="57"/>
    </row>
    <row r="10" spans="1:27" s="37" customFormat="1" ht="19.5" thickBot="1" x14ac:dyDescent="0.35">
      <c r="A10" s="34"/>
      <c r="B10" s="35" t="s">
        <v>67</v>
      </c>
      <c r="C10" s="63">
        <v>1997</v>
      </c>
      <c r="D10" s="119"/>
      <c r="E10" s="74"/>
      <c r="F10" s="74">
        <v>1128</v>
      </c>
      <c r="G10" s="74"/>
      <c r="H10" s="74">
        <v>1116</v>
      </c>
      <c r="I10" s="74">
        <v>1133</v>
      </c>
      <c r="J10" s="74"/>
      <c r="K10" s="74"/>
      <c r="L10" s="74">
        <v>1131</v>
      </c>
      <c r="M10" s="74"/>
      <c r="N10" s="40">
        <v>1136</v>
      </c>
      <c r="O10" s="40"/>
      <c r="P10" s="40"/>
      <c r="Q10" s="40"/>
      <c r="R10" s="40">
        <v>1127</v>
      </c>
      <c r="S10" s="40"/>
      <c r="T10" s="40">
        <v>1151</v>
      </c>
      <c r="U10" s="40"/>
      <c r="V10" s="40">
        <v>1127</v>
      </c>
      <c r="W10" s="40"/>
      <c r="X10" s="40"/>
      <c r="Y10" s="56">
        <f t="shared" si="0"/>
        <v>1131.125</v>
      </c>
      <c r="Z10" s="57"/>
    </row>
    <row r="11" spans="1:27" s="37" customFormat="1" ht="19.5" thickBot="1" x14ac:dyDescent="0.35">
      <c r="A11" s="34"/>
      <c r="B11" s="41" t="s">
        <v>8</v>
      </c>
      <c r="C11" s="64">
        <v>1998</v>
      </c>
      <c r="D11" s="119">
        <v>1134</v>
      </c>
      <c r="E11" s="74">
        <v>1137</v>
      </c>
      <c r="F11" s="74">
        <v>1112</v>
      </c>
      <c r="G11" s="74">
        <v>1117</v>
      </c>
      <c r="H11" s="74"/>
      <c r="I11" s="74"/>
      <c r="J11" s="74"/>
      <c r="K11" s="74">
        <v>1123</v>
      </c>
      <c r="L11" s="74">
        <v>1125</v>
      </c>
      <c r="M11" s="74">
        <v>1134</v>
      </c>
      <c r="N11" s="40"/>
      <c r="O11" s="40"/>
      <c r="P11" s="40"/>
      <c r="Q11" s="40"/>
      <c r="R11" s="40">
        <v>1145</v>
      </c>
      <c r="S11" s="40">
        <v>1132</v>
      </c>
      <c r="T11" s="40"/>
      <c r="U11" s="40"/>
      <c r="V11" s="40">
        <v>1148</v>
      </c>
      <c r="W11" s="40"/>
      <c r="X11" s="40"/>
      <c r="Y11" s="56">
        <f t="shared" si="0"/>
        <v>1130.7</v>
      </c>
      <c r="Z11" s="57"/>
    </row>
    <row r="12" spans="1:27" s="37" customFormat="1" ht="19.5" thickBot="1" x14ac:dyDescent="0.35">
      <c r="A12" s="29"/>
      <c r="B12" s="43" t="s">
        <v>13</v>
      </c>
      <c r="C12" s="65">
        <v>1996</v>
      </c>
      <c r="D12" s="119"/>
      <c r="E12" s="74"/>
      <c r="F12" s="74"/>
      <c r="G12" s="74">
        <v>1127</v>
      </c>
      <c r="H12" s="74">
        <v>1131</v>
      </c>
      <c r="I12" s="74">
        <v>1135</v>
      </c>
      <c r="J12" s="74"/>
      <c r="K12" s="74"/>
      <c r="L12" s="74">
        <v>1137</v>
      </c>
      <c r="M12" s="74"/>
      <c r="N12" s="40">
        <v>1124</v>
      </c>
      <c r="O12" s="40">
        <v>1110</v>
      </c>
      <c r="P12" s="40">
        <v>1126</v>
      </c>
      <c r="Q12" s="40"/>
      <c r="R12" s="40">
        <v>1132</v>
      </c>
      <c r="S12" s="40"/>
      <c r="T12" s="40">
        <v>1130</v>
      </c>
      <c r="U12" s="40">
        <v>1144</v>
      </c>
      <c r="V12" s="40">
        <v>1131</v>
      </c>
      <c r="W12" s="40"/>
      <c r="X12" s="40"/>
      <c r="Y12" s="56">
        <f t="shared" si="0"/>
        <v>1129.7272727272727</v>
      </c>
      <c r="Z12" s="57"/>
    </row>
    <row r="13" spans="1:27" s="37" customFormat="1" ht="19.5" thickBot="1" x14ac:dyDescent="0.35">
      <c r="A13" s="34"/>
      <c r="B13" s="35" t="s">
        <v>92</v>
      </c>
      <c r="C13" s="63">
        <v>1998</v>
      </c>
      <c r="D13" s="119"/>
      <c r="E13" s="74"/>
      <c r="F13" s="74">
        <v>1099</v>
      </c>
      <c r="G13" s="74"/>
      <c r="H13" s="74"/>
      <c r="I13" s="74"/>
      <c r="J13" s="74"/>
      <c r="K13" s="74"/>
      <c r="L13" s="74"/>
      <c r="M13" s="74">
        <v>1144</v>
      </c>
      <c r="N13" s="40">
        <v>1135</v>
      </c>
      <c r="O13" s="40">
        <v>1138</v>
      </c>
      <c r="P13" s="40"/>
      <c r="Q13" s="40"/>
      <c r="R13" s="40"/>
      <c r="S13" s="40"/>
      <c r="T13" s="40"/>
      <c r="U13" s="40">
        <v>1134</v>
      </c>
      <c r="V13" s="40">
        <v>1128</v>
      </c>
      <c r="W13" s="40"/>
      <c r="X13" s="40"/>
      <c r="Y13" s="56">
        <f t="shared" si="0"/>
        <v>1129.6666666666667</v>
      </c>
      <c r="Z13" s="57"/>
    </row>
    <row r="14" spans="1:27" s="37" customFormat="1" ht="19.5" thickBot="1" x14ac:dyDescent="0.35">
      <c r="A14" s="34"/>
      <c r="B14" s="35" t="s">
        <v>73</v>
      </c>
      <c r="C14" s="63">
        <v>1996</v>
      </c>
      <c r="D14" s="119"/>
      <c r="E14" s="74"/>
      <c r="F14" s="74"/>
      <c r="G14" s="74"/>
      <c r="H14" s="74">
        <v>1109</v>
      </c>
      <c r="I14" s="74">
        <v>1102</v>
      </c>
      <c r="J14" s="74"/>
      <c r="K14" s="74">
        <v>1127</v>
      </c>
      <c r="L14" s="74">
        <v>1135</v>
      </c>
      <c r="M14" s="74"/>
      <c r="N14" s="40">
        <v>1126</v>
      </c>
      <c r="O14" s="40">
        <v>1122</v>
      </c>
      <c r="P14" s="40"/>
      <c r="Q14" s="40"/>
      <c r="R14" s="40">
        <v>1138</v>
      </c>
      <c r="S14" s="40">
        <v>1124</v>
      </c>
      <c r="T14" s="40">
        <v>1136</v>
      </c>
      <c r="U14" s="40"/>
      <c r="V14" s="40">
        <v>1124</v>
      </c>
      <c r="W14" s="40"/>
      <c r="X14" s="40"/>
      <c r="Y14" s="56">
        <f t="shared" si="0"/>
        <v>1124.3</v>
      </c>
      <c r="Z14" s="57"/>
    </row>
    <row r="15" spans="1:27" s="37" customFormat="1" ht="19.5" thickBot="1" x14ac:dyDescent="0.35">
      <c r="A15" s="34"/>
      <c r="B15" s="35" t="s">
        <v>70</v>
      </c>
      <c r="C15" s="63">
        <v>1997</v>
      </c>
      <c r="D15" s="96"/>
      <c r="E15" s="97"/>
      <c r="F15" s="97">
        <v>1106</v>
      </c>
      <c r="G15" s="97">
        <v>1112</v>
      </c>
      <c r="H15" s="97"/>
      <c r="I15" s="97"/>
      <c r="J15" s="97"/>
      <c r="K15" s="97"/>
      <c r="L15" s="97">
        <v>1143</v>
      </c>
      <c r="M15" s="97"/>
      <c r="N15" s="14">
        <v>1130</v>
      </c>
      <c r="O15" s="14"/>
      <c r="P15" s="14"/>
      <c r="Q15" s="14"/>
      <c r="R15" s="14">
        <v>1125</v>
      </c>
      <c r="S15" s="14"/>
      <c r="T15" s="14"/>
      <c r="U15" s="14"/>
      <c r="V15" s="14"/>
      <c r="W15" s="14"/>
      <c r="X15" s="14"/>
      <c r="Y15" s="56">
        <f t="shared" si="0"/>
        <v>1123.2</v>
      </c>
      <c r="Z15" s="57"/>
    </row>
    <row r="16" spans="1:27" s="37" customFormat="1" ht="19.5" thickBot="1" x14ac:dyDescent="0.35">
      <c r="A16" s="34"/>
      <c r="B16" s="35" t="s">
        <v>93</v>
      </c>
      <c r="C16" s="63">
        <v>1998</v>
      </c>
      <c r="D16" s="119"/>
      <c r="E16" s="74"/>
      <c r="F16" s="74">
        <v>1051</v>
      </c>
      <c r="G16" s="74"/>
      <c r="H16" s="74"/>
      <c r="I16" s="74"/>
      <c r="J16" s="74"/>
      <c r="K16" s="74"/>
      <c r="L16" s="74"/>
      <c r="M16" s="74">
        <v>1129</v>
      </c>
      <c r="N16" s="40"/>
      <c r="O16" s="40"/>
      <c r="P16" s="40"/>
      <c r="Q16" s="40"/>
      <c r="R16" s="40">
        <v>1132</v>
      </c>
      <c r="S16" s="40"/>
      <c r="T16" s="40">
        <v>1155</v>
      </c>
      <c r="U16" s="40"/>
      <c r="V16" s="40">
        <v>1141</v>
      </c>
      <c r="W16" s="40"/>
      <c r="X16" s="40"/>
      <c r="Y16" s="56">
        <f t="shared" si="0"/>
        <v>1121.5999999999999</v>
      </c>
      <c r="Z16" s="57"/>
    </row>
    <row r="17" spans="1:27" s="37" customFormat="1" ht="19.5" thickBot="1" x14ac:dyDescent="0.35">
      <c r="A17" s="34"/>
      <c r="B17" s="39" t="s">
        <v>65</v>
      </c>
      <c r="C17" s="62">
        <v>1996</v>
      </c>
      <c r="D17" s="74"/>
      <c r="E17" s="74"/>
      <c r="F17" s="74">
        <v>1077</v>
      </c>
      <c r="G17" s="74">
        <v>1128</v>
      </c>
      <c r="H17" s="74"/>
      <c r="I17" s="74"/>
      <c r="J17" s="74"/>
      <c r="K17" s="74"/>
      <c r="L17" s="74">
        <v>1127</v>
      </c>
      <c r="M17" s="74"/>
      <c r="N17" s="40">
        <v>1123</v>
      </c>
      <c r="O17" s="40">
        <v>1127</v>
      </c>
      <c r="P17" s="40"/>
      <c r="Q17" s="40"/>
      <c r="R17" s="40">
        <v>1130</v>
      </c>
      <c r="S17" s="40"/>
      <c r="T17" s="40"/>
      <c r="U17" s="40"/>
      <c r="V17" s="40"/>
      <c r="W17" s="40"/>
      <c r="X17" s="40"/>
      <c r="Y17" s="56">
        <f t="shared" si="0"/>
        <v>1118.6666666666667</v>
      </c>
      <c r="Z17" s="57"/>
    </row>
    <row r="18" spans="1:27" s="37" customFormat="1" ht="19.5" thickBot="1" x14ac:dyDescent="0.35">
      <c r="A18" s="177"/>
      <c r="B18" s="178" t="s">
        <v>68</v>
      </c>
      <c r="C18" s="174">
        <v>1998</v>
      </c>
      <c r="D18" s="123"/>
      <c r="E18" s="78"/>
      <c r="F18" s="78">
        <v>1093</v>
      </c>
      <c r="G18" s="78">
        <v>1119</v>
      </c>
      <c r="H18" s="78"/>
      <c r="I18" s="78"/>
      <c r="J18" s="78"/>
      <c r="K18" s="78">
        <v>1118</v>
      </c>
      <c r="L18" s="78">
        <v>1110</v>
      </c>
      <c r="M18" s="78">
        <v>1126</v>
      </c>
      <c r="N18" s="40"/>
      <c r="O18" s="40"/>
      <c r="P18" s="40"/>
      <c r="Q18" s="40"/>
      <c r="R18" s="40">
        <v>1137</v>
      </c>
      <c r="S18" s="40">
        <v>1123</v>
      </c>
      <c r="T18" s="40"/>
      <c r="U18" s="40"/>
      <c r="V18" s="40">
        <v>1114</v>
      </c>
      <c r="W18" s="40"/>
      <c r="X18" s="40"/>
      <c r="Y18" s="56">
        <f t="shared" si="0"/>
        <v>1117.5</v>
      </c>
      <c r="Z18" s="57"/>
    </row>
    <row r="19" spans="1:27" s="37" customFormat="1" ht="19.5" thickBot="1" x14ac:dyDescent="0.35">
      <c r="A19" s="34"/>
      <c r="B19" s="43" t="s">
        <v>71</v>
      </c>
      <c r="C19" s="65">
        <v>1996</v>
      </c>
      <c r="D19" s="119"/>
      <c r="E19" s="74"/>
      <c r="F19" s="74">
        <v>1077</v>
      </c>
      <c r="G19" s="74">
        <v>1088</v>
      </c>
      <c r="H19" s="74">
        <v>1111</v>
      </c>
      <c r="I19" s="74">
        <v>1086</v>
      </c>
      <c r="J19" s="74"/>
      <c r="K19" s="74"/>
      <c r="L19" s="74">
        <v>1141</v>
      </c>
      <c r="M19" s="74"/>
      <c r="N19" s="40">
        <v>1125</v>
      </c>
      <c r="O19" s="40">
        <v>1128</v>
      </c>
      <c r="P19" s="40"/>
      <c r="Q19" s="40"/>
      <c r="R19" s="40">
        <v>1127</v>
      </c>
      <c r="S19" s="40">
        <v>1120</v>
      </c>
      <c r="T19" s="40"/>
      <c r="U19" s="40"/>
      <c r="V19" s="40">
        <v>1106</v>
      </c>
      <c r="W19" s="40"/>
      <c r="X19" s="40"/>
      <c r="Y19" s="56">
        <f t="shared" si="0"/>
        <v>1110.9000000000001</v>
      </c>
      <c r="Z19" s="57"/>
    </row>
    <row r="20" spans="1:27" s="37" customFormat="1" ht="19.5" thickBot="1" x14ac:dyDescent="0.35">
      <c r="A20" s="34"/>
      <c r="B20" s="43" t="s">
        <v>85</v>
      </c>
      <c r="C20" s="65">
        <v>2001</v>
      </c>
      <c r="D20" s="119"/>
      <c r="E20" s="74"/>
      <c r="F20" s="74"/>
      <c r="G20" s="74"/>
      <c r="H20" s="74"/>
      <c r="I20" s="74"/>
      <c r="J20" s="74"/>
      <c r="K20" s="74"/>
      <c r="L20" s="74">
        <v>1113</v>
      </c>
      <c r="M20" s="74">
        <v>1094</v>
      </c>
      <c r="N20" s="40"/>
      <c r="O20" s="40"/>
      <c r="P20" s="40"/>
      <c r="Q20" s="40">
        <v>1111</v>
      </c>
      <c r="R20" s="40"/>
      <c r="S20" s="40"/>
      <c r="T20" s="40">
        <v>1114</v>
      </c>
      <c r="U20" s="40"/>
      <c r="V20" s="40">
        <v>1115</v>
      </c>
      <c r="W20" s="40"/>
      <c r="X20" s="40"/>
      <c r="Y20" s="56">
        <f t="shared" si="0"/>
        <v>1109.4000000000001</v>
      </c>
      <c r="Z20" s="57"/>
    </row>
    <row r="21" spans="1:27" s="37" customFormat="1" ht="19.5" thickBot="1" x14ac:dyDescent="0.35">
      <c r="A21" s="34"/>
      <c r="B21" s="28" t="s">
        <v>10</v>
      </c>
      <c r="C21" s="61">
        <v>1995</v>
      </c>
      <c r="D21" s="96"/>
      <c r="E21" s="97"/>
      <c r="F21" s="97"/>
      <c r="G21" s="97">
        <v>1108</v>
      </c>
      <c r="H21" s="97"/>
      <c r="I21" s="97"/>
      <c r="J21" s="97"/>
      <c r="K21" s="97"/>
      <c r="L21" s="97"/>
      <c r="M21" s="97"/>
      <c r="N21" s="14">
        <v>1115</v>
      </c>
      <c r="O21" s="14"/>
      <c r="P21" s="14"/>
      <c r="Q21" s="14"/>
      <c r="R21" s="14">
        <v>1105</v>
      </c>
      <c r="S21" s="14"/>
      <c r="T21" s="14"/>
      <c r="U21" s="14"/>
      <c r="V21" s="14"/>
      <c r="W21" s="14"/>
      <c r="X21" s="14"/>
      <c r="Y21" s="56">
        <f t="shared" si="0"/>
        <v>1109.3333333333333</v>
      </c>
      <c r="Z21" s="57"/>
    </row>
    <row r="22" spans="1:27" s="37" customFormat="1" ht="43.5" thickBot="1" x14ac:dyDescent="0.3">
      <c r="A22" s="7" t="s">
        <v>5</v>
      </c>
      <c r="B22" s="8" t="s">
        <v>4</v>
      </c>
      <c r="C22" s="49" t="s">
        <v>88</v>
      </c>
      <c r="D22" s="88" t="s">
        <v>2</v>
      </c>
      <c r="E22" s="89" t="s">
        <v>3</v>
      </c>
      <c r="F22" s="89" t="s">
        <v>52</v>
      </c>
      <c r="G22" s="90" t="s">
        <v>53</v>
      </c>
      <c r="H22" s="89" t="s">
        <v>51</v>
      </c>
      <c r="I22" s="88" t="s">
        <v>50</v>
      </c>
      <c r="J22" s="89" t="s">
        <v>58</v>
      </c>
      <c r="K22" s="90" t="s">
        <v>49</v>
      </c>
      <c r="L22" s="89" t="s">
        <v>54</v>
      </c>
      <c r="M22" s="89" t="s">
        <v>81</v>
      </c>
      <c r="N22" s="9" t="s">
        <v>146</v>
      </c>
      <c r="O22" s="9" t="s">
        <v>147</v>
      </c>
      <c r="P22" s="9" t="s">
        <v>104</v>
      </c>
      <c r="Q22" s="9" t="s">
        <v>101</v>
      </c>
      <c r="R22" s="9" t="s">
        <v>102</v>
      </c>
      <c r="S22" s="9" t="s">
        <v>109</v>
      </c>
      <c r="T22" s="9" t="s">
        <v>126</v>
      </c>
      <c r="U22" s="9" t="s">
        <v>127</v>
      </c>
      <c r="V22" s="9" t="s">
        <v>123</v>
      </c>
      <c r="W22" s="9" t="s">
        <v>128</v>
      </c>
      <c r="X22" s="9" t="s">
        <v>129</v>
      </c>
      <c r="Y22" s="9" t="s">
        <v>80</v>
      </c>
      <c r="Z22" s="57"/>
    </row>
    <row r="23" spans="1:27" s="37" customFormat="1" ht="19.5" thickBot="1" x14ac:dyDescent="0.35">
      <c r="A23" s="76" t="s">
        <v>15</v>
      </c>
      <c r="B23" s="77" t="s">
        <v>6</v>
      </c>
      <c r="C23" s="174">
        <v>1997</v>
      </c>
      <c r="D23" s="123">
        <v>618.1</v>
      </c>
      <c r="E23" s="78">
        <v>614.5</v>
      </c>
      <c r="F23" s="78">
        <v>609.5</v>
      </c>
      <c r="G23" s="78">
        <v>611</v>
      </c>
      <c r="H23" s="78">
        <v>611.5</v>
      </c>
      <c r="I23" s="123">
        <v>615.70000000000005</v>
      </c>
      <c r="J23" s="78">
        <v>620.9</v>
      </c>
      <c r="K23" s="124"/>
      <c r="L23" s="78"/>
      <c r="M23" s="78"/>
      <c r="N23" s="40">
        <v>607.5</v>
      </c>
      <c r="O23" s="40">
        <v>608.29999999999995</v>
      </c>
      <c r="P23" s="40"/>
      <c r="Q23" s="40"/>
      <c r="R23" s="40">
        <v>614.70000000000005</v>
      </c>
      <c r="S23" s="40">
        <v>618.9</v>
      </c>
      <c r="T23" s="40">
        <v>618.20000000000005</v>
      </c>
      <c r="U23" s="40">
        <v>618.70000000000005</v>
      </c>
      <c r="V23" s="40">
        <v>605.79999999999995</v>
      </c>
      <c r="W23" s="40"/>
      <c r="X23" s="40"/>
      <c r="Y23" s="56">
        <f t="shared" ref="Y23" si="1">AVERAGE(X23,W23,V23,U23,T23,S23,R23,Q23,P23,O23,N23,M23,L23,K23,J23,I23,H23,G23,F23,E23,D23)</f>
        <v>613.80714285714282</v>
      </c>
      <c r="Z23" s="57"/>
    </row>
    <row r="24" spans="1:27" s="37" customFormat="1" ht="19.5" thickBot="1" x14ac:dyDescent="0.35">
      <c r="A24" s="38"/>
      <c r="B24" s="204" t="s">
        <v>7</v>
      </c>
      <c r="C24" s="61">
        <v>1996</v>
      </c>
      <c r="D24" s="119">
        <v>614.79999999999995</v>
      </c>
      <c r="E24" s="74"/>
      <c r="F24" s="74"/>
      <c r="G24" s="78">
        <v>600.1</v>
      </c>
      <c r="H24" s="74">
        <v>613.29999999999995</v>
      </c>
      <c r="I24" s="119">
        <v>617.4</v>
      </c>
      <c r="J24" s="74"/>
      <c r="K24" s="120"/>
      <c r="L24" s="74"/>
      <c r="M24" s="74"/>
      <c r="N24" s="36">
        <v>609.5</v>
      </c>
      <c r="O24" s="36">
        <v>617</v>
      </c>
      <c r="P24" s="36"/>
      <c r="Q24" s="36"/>
      <c r="R24" s="36">
        <v>615.1</v>
      </c>
      <c r="S24" s="36">
        <v>616.70000000000005</v>
      </c>
      <c r="T24" s="36">
        <v>614.9</v>
      </c>
      <c r="U24" s="36">
        <v>616.79999999999995</v>
      </c>
      <c r="V24" s="36">
        <v>609.1</v>
      </c>
      <c r="W24" s="36"/>
      <c r="X24" s="36"/>
      <c r="Y24" s="207">
        <f t="shared" ref="Y24:Y47" si="2">AVERAGE(X24,W24,V24,U24,T24,S24,R24,Q24,P24,O24,N24,M24,L24,K24,J24,I24,H24,G24,F24,E24,D24)</f>
        <v>613.15454545454554</v>
      </c>
      <c r="Z24" s="57"/>
    </row>
    <row r="25" spans="1:27" s="37" customFormat="1" ht="19.5" thickBot="1" x14ac:dyDescent="0.35">
      <c r="A25" s="76"/>
      <c r="B25" s="77" t="s">
        <v>13</v>
      </c>
      <c r="C25" s="174">
        <v>1996</v>
      </c>
      <c r="D25" s="123"/>
      <c r="E25" s="78"/>
      <c r="F25" s="78"/>
      <c r="G25" s="78">
        <v>601.1</v>
      </c>
      <c r="H25" s="78">
        <v>616.9</v>
      </c>
      <c r="I25" s="123">
        <v>620</v>
      </c>
      <c r="J25" s="78"/>
      <c r="K25" s="124"/>
      <c r="L25" s="78"/>
      <c r="M25" s="78"/>
      <c r="N25" s="40">
        <v>613.9</v>
      </c>
      <c r="O25" s="40">
        <v>619.4</v>
      </c>
      <c r="P25" s="40">
        <v>623</v>
      </c>
      <c r="Q25" s="40"/>
      <c r="R25" s="40">
        <v>605.9</v>
      </c>
      <c r="S25" s="40"/>
      <c r="T25" s="40">
        <v>608.70000000000005</v>
      </c>
      <c r="U25" s="40">
        <v>610.79999999999995</v>
      </c>
      <c r="V25" s="40">
        <v>608.1</v>
      </c>
      <c r="W25" s="40"/>
      <c r="X25" s="40"/>
      <c r="Y25" s="206">
        <f t="shared" si="2"/>
        <v>612.78</v>
      </c>
      <c r="Z25" s="57"/>
    </row>
    <row r="26" spans="1:27" s="37" customFormat="1" ht="19.5" thickBot="1" x14ac:dyDescent="0.35">
      <c r="A26" s="38"/>
      <c r="B26" s="41" t="s">
        <v>66</v>
      </c>
      <c r="C26" s="65">
        <v>1996</v>
      </c>
      <c r="D26" s="125"/>
      <c r="E26" s="75"/>
      <c r="F26" s="75">
        <v>613.9</v>
      </c>
      <c r="G26" s="75">
        <v>607.20000000000005</v>
      </c>
      <c r="H26" s="75">
        <v>602</v>
      </c>
      <c r="I26" s="125">
        <v>618.20000000000005</v>
      </c>
      <c r="J26" s="74"/>
      <c r="K26" s="126"/>
      <c r="L26" s="75"/>
      <c r="M26" s="75"/>
      <c r="N26" s="148">
        <v>614.20000000000005</v>
      </c>
      <c r="O26" s="148">
        <v>612.79999999999995</v>
      </c>
      <c r="P26" s="36"/>
      <c r="Q26" s="36"/>
      <c r="R26" s="36">
        <v>616.4</v>
      </c>
      <c r="S26" s="36">
        <v>618.1</v>
      </c>
      <c r="T26" s="36">
        <v>612.70000000000005</v>
      </c>
      <c r="U26" s="36">
        <v>614.79999999999995</v>
      </c>
      <c r="V26" s="36">
        <v>610</v>
      </c>
      <c r="W26" s="36"/>
      <c r="X26" s="36"/>
      <c r="Y26" s="56">
        <f t="shared" si="2"/>
        <v>612.75454545454534</v>
      </c>
      <c r="AA26" s="57">
        <v>611</v>
      </c>
    </row>
    <row r="27" spans="1:27" s="37" customFormat="1" ht="19.5" thickBot="1" x14ac:dyDescent="0.35">
      <c r="A27" s="38"/>
      <c r="B27" s="39" t="s">
        <v>12</v>
      </c>
      <c r="C27" s="65">
        <v>1995</v>
      </c>
      <c r="D27" s="125"/>
      <c r="E27" s="75"/>
      <c r="F27" s="75"/>
      <c r="G27" s="126">
        <v>608.79999999999995</v>
      </c>
      <c r="H27" s="75">
        <v>613.9</v>
      </c>
      <c r="I27" s="125"/>
      <c r="J27" s="74">
        <v>612.4</v>
      </c>
      <c r="K27" s="126"/>
      <c r="L27" s="75"/>
      <c r="M27" s="75"/>
      <c r="N27" s="148">
        <v>614.9</v>
      </c>
      <c r="O27" s="148">
        <v>613.4</v>
      </c>
      <c r="P27" s="36">
        <v>617.9</v>
      </c>
      <c r="Q27" s="36"/>
      <c r="R27" s="36">
        <v>609.79999999999995</v>
      </c>
      <c r="S27" s="36">
        <v>607.79999999999995</v>
      </c>
      <c r="T27" s="36"/>
      <c r="U27" s="36"/>
      <c r="V27" s="36">
        <v>612.70000000000005</v>
      </c>
      <c r="W27" s="36"/>
      <c r="X27" s="36"/>
      <c r="Y27" s="56">
        <f t="shared" si="2"/>
        <v>612.4</v>
      </c>
      <c r="Z27" s="57"/>
    </row>
    <row r="28" spans="1:27" s="37" customFormat="1" ht="19.5" thickBot="1" x14ac:dyDescent="0.35">
      <c r="A28" s="38"/>
      <c r="B28" s="39" t="s">
        <v>93</v>
      </c>
      <c r="C28" s="65">
        <v>1998</v>
      </c>
      <c r="D28" s="125"/>
      <c r="E28" s="75"/>
      <c r="F28" s="75">
        <v>604.79999999999995</v>
      </c>
      <c r="G28" s="126"/>
      <c r="H28" s="75"/>
      <c r="I28" s="125"/>
      <c r="J28" s="74"/>
      <c r="K28" s="126"/>
      <c r="L28" s="75"/>
      <c r="M28" s="75">
        <v>608.5</v>
      </c>
      <c r="N28" s="148"/>
      <c r="O28" s="148"/>
      <c r="P28" s="36"/>
      <c r="Q28" s="36"/>
      <c r="R28" s="36">
        <v>606.70000000000005</v>
      </c>
      <c r="S28" s="36"/>
      <c r="T28" s="36">
        <v>619.6</v>
      </c>
      <c r="U28" s="36"/>
      <c r="V28" s="36">
        <v>616.1</v>
      </c>
      <c r="W28" s="36"/>
      <c r="X28" s="36"/>
      <c r="Y28" s="56">
        <f t="shared" si="2"/>
        <v>611.14</v>
      </c>
      <c r="Z28" s="57"/>
    </row>
    <row r="29" spans="1:27" s="37" customFormat="1" ht="19.5" thickBot="1" x14ac:dyDescent="0.35">
      <c r="A29" s="38"/>
      <c r="B29" s="39" t="s">
        <v>70</v>
      </c>
      <c r="C29" s="65">
        <v>1997</v>
      </c>
      <c r="D29" s="125"/>
      <c r="E29" s="75"/>
      <c r="F29" s="75">
        <v>606.6</v>
      </c>
      <c r="G29" s="126">
        <v>608.5</v>
      </c>
      <c r="H29" s="75"/>
      <c r="I29" s="125"/>
      <c r="J29" s="74"/>
      <c r="K29" s="126"/>
      <c r="L29" s="75"/>
      <c r="M29" s="75"/>
      <c r="N29" s="36">
        <v>613.5</v>
      </c>
      <c r="O29" s="36"/>
      <c r="P29" s="36"/>
      <c r="Q29" s="36"/>
      <c r="R29" s="36">
        <v>611.70000000000005</v>
      </c>
      <c r="S29" s="36"/>
      <c r="T29" s="36"/>
      <c r="U29" s="36"/>
      <c r="V29" s="36"/>
      <c r="W29" s="36"/>
      <c r="X29" s="36"/>
      <c r="Y29" s="56">
        <f t="shared" si="2"/>
        <v>610.07500000000005</v>
      </c>
      <c r="Z29" s="57"/>
    </row>
    <row r="30" spans="1:27" s="37" customFormat="1" ht="19.5" thickBot="1" x14ac:dyDescent="0.35">
      <c r="A30" s="38"/>
      <c r="B30" s="41" t="s">
        <v>65</v>
      </c>
      <c r="C30" s="65">
        <v>1996</v>
      </c>
      <c r="D30" s="125"/>
      <c r="E30" s="75"/>
      <c r="F30" s="75">
        <v>609.20000000000005</v>
      </c>
      <c r="G30" s="126">
        <v>597.20000000000005</v>
      </c>
      <c r="H30" s="75"/>
      <c r="I30" s="125"/>
      <c r="J30" s="74"/>
      <c r="K30" s="126"/>
      <c r="L30" s="75"/>
      <c r="M30" s="75"/>
      <c r="N30" s="59">
        <v>615.29999999999995</v>
      </c>
      <c r="O30" s="59">
        <v>615.4</v>
      </c>
      <c r="P30" s="59"/>
      <c r="Q30" s="59"/>
      <c r="R30" s="59">
        <v>609.1</v>
      </c>
      <c r="S30" s="59"/>
      <c r="T30" s="59"/>
      <c r="U30" s="59"/>
      <c r="V30" s="59"/>
      <c r="W30" s="59"/>
      <c r="X30" s="59"/>
      <c r="Y30" s="56">
        <f t="shared" si="2"/>
        <v>609.24</v>
      </c>
      <c r="Z30" s="57"/>
    </row>
    <row r="31" spans="1:27" s="37" customFormat="1" ht="19.5" thickBot="1" x14ac:dyDescent="0.35">
      <c r="A31" s="38"/>
      <c r="B31" s="41" t="s">
        <v>9</v>
      </c>
      <c r="C31" s="65">
        <v>1996</v>
      </c>
      <c r="D31" s="125"/>
      <c r="E31" s="75"/>
      <c r="F31" s="75"/>
      <c r="G31" s="126">
        <v>595.4</v>
      </c>
      <c r="H31" s="75"/>
      <c r="I31" s="127"/>
      <c r="J31" s="74"/>
      <c r="K31" s="126">
        <v>614.5</v>
      </c>
      <c r="L31" s="75"/>
      <c r="M31" s="75"/>
      <c r="N31" s="36">
        <v>615.6</v>
      </c>
      <c r="O31" s="36">
        <v>619</v>
      </c>
      <c r="P31" s="36">
        <v>614.1</v>
      </c>
      <c r="Q31" s="36"/>
      <c r="R31" s="36">
        <v>606.9</v>
      </c>
      <c r="S31" s="36"/>
      <c r="T31" s="36"/>
      <c r="U31" s="36">
        <v>612.29999999999995</v>
      </c>
      <c r="V31" s="36">
        <v>595.6</v>
      </c>
      <c r="W31" s="36"/>
      <c r="X31" s="36"/>
      <c r="Y31" s="56">
        <f t="shared" si="2"/>
        <v>609.17499999999995</v>
      </c>
      <c r="Z31" s="57"/>
    </row>
    <row r="32" spans="1:27" s="37" customFormat="1" ht="19.5" thickBot="1" x14ac:dyDescent="0.35">
      <c r="A32" s="38"/>
      <c r="B32" s="41" t="s">
        <v>72</v>
      </c>
      <c r="C32" s="65">
        <v>2000</v>
      </c>
      <c r="D32" s="125"/>
      <c r="E32" s="75"/>
      <c r="F32" s="75">
        <v>603.20000000000005</v>
      </c>
      <c r="G32" s="75">
        <v>599.9</v>
      </c>
      <c r="H32" s="75">
        <v>611</v>
      </c>
      <c r="I32" s="125"/>
      <c r="J32" s="74"/>
      <c r="K32" s="126"/>
      <c r="L32" s="75"/>
      <c r="M32" s="75">
        <v>613</v>
      </c>
      <c r="N32" s="59"/>
      <c r="O32" s="59"/>
      <c r="P32" s="59"/>
      <c r="Q32" s="59">
        <v>620.5</v>
      </c>
      <c r="R32" s="59">
        <v>606.4</v>
      </c>
      <c r="S32" s="59"/>
      <c r="T32" s="59"/>
      <c r="U32" s="59">
        <v>611.29999999999995</v>
      </c>
      <c r="V32" s="59">
        <v>605.4</v>
      </c>
      <c r="W32" s="59"/>
      <c r="X32" s="59"/>
      <c r="Y32" s="56">
        <f t="shared" si="2"/>
        <v>608.83749999999998</v>
      </c>
      <c r="Z32" s="57"/>
    </row>
    <row r="33" spans="1:26" s="37" customFormat="1" ht="19.5" thickBot="1" x14ac:dyDescent="0.35">
      <c r="A33" s="38"/>
      <c r="B33" s="41" t="s">
        <v>69</v>
      </c>
      <c r="C33" s="65">
        <v>1998</v>
      </c>
      <c r="D33" s="125"/>
      <c r="E33" s="75"/>
      <c r="F33" s="75">
        <v>610.70000000000005</v>
      </c>
      <c r="G33" s="126">
        <v>606.5</v>
      </c>
      <c r="H33" s="75"/>
      <c r="I33" s="125"/>
      <c r="J33" s="74"/>
      <c r="K33" s="126"/>
      <c r="L33" s="75"/>
      <c r="M33" s="75">
        <v>599.29999999999995</v>
      </c>
      <c r="N33" s="36">
        <v>612.70000000000005</v>
      </c>
      <c r="O33" s="36"/>
      <c r="P33" s="36"/>
      <c r="Q33" s="36"/>
      <c r="R33" s="36">
        <v>609.1</v>
      </c>
      <c r="S33" s="36">
        <v>610.6</v>
      </c>
      <c r="T33" s="36"/>
      <c r="U33" s="36">
        <v>608.79999999999995</v>
      </c>
      <c r="V33" s="36">
        <v>605.9</v>
      </c>
      <c r="W33" s="36"/>
      <c r="X33" s="36"/>
      <c r="Y33" s="56">
        <f t="shared" si="2"/>
        <v>607.94999999999993</v>
      </c>
      <c r="Z33" s="57"/>
    </row>
    <row r="34" spans="1:26" s="42" customFormat="1" ht="19.5" thickBot="1" x14ac:dyDescent="0.35">
      <c r="A34" s="38"/>
      <c r="B34" s="39" t="s">
        <v>149</v>
      </c>
      <c r="C34" s="65">
        <v>1998</v>
      </c>
      <c r="D34" s="125"/>
      <c r="E34" s="75"/>
      <c r="F34" s="75"/>
      <c r="G34" s="126"/>
      <c r="H34" s="75"/>
      <c r="I34" s="75"/>
      <c r="J34" s="74"/>
      <c r="K34" s="126"/>
      <c r="L34" s="75"/>
      <c r="M34" s="75">
        <v>601.29999999999995</v>
      </c>
      <c r="N34" s="36"/>
      <c r="O34" s="36"/>
      <c r="P34" s="36"/>
      <c r="Q34" s="36"/>
      <c r="R34" s="36">
        <v>613.20000000000005</v>
      </c>
      <c r="S34" s="36"/>
      <c r="T34" s="36"/>
      <c r="U34" s="36"/>
      <c r="V34" s="36"/>
      <c r="W34" s="36"/>
      <c r="X34" s="36"/>
      <c r="Y34" s="56">
        <f t="shared" si="2"/>
        <v>607.25</v>
      </c>
      <c r="Z34" s="58"/>
    </row>
    <row r="35" spans="1:26" s="42" customFormat="1" ht="19.5" thickBot="1" x14ac:dyDescent="0.35">
      <c r="A35" s="50"/>
      <c r="B35" s="39" t="s">
        <v>67</v>
      </c>
      <c r="C35" s="65">
        <v>1997</v>
      </c>
      <c r="D35" s="125"/>
      <c r="E35" s="75"/>
      <c r="F35" s="75">
        <v>595.1</v>
      </c>
      <c r="G35" s="75"/>
      <c r="H35" s="75">
        <v>601.29999999999995</v>
      </c>
      <c r="I35" s="74">
        <v>605.29999999999995</v>
      </c>
      <c r="J35" s="75"/>
      <c r="K35" s="126"/>
      <c r="L35" s="75"/>
      <c r="M35" s="75"/>
      <c r="N35" s="36">
        <v>608.5</v>
      </c>
      <c r="O35" s="36">
        <v>614.4</v>
      </c>
      <c r="P35" s="36"/>
      <c r="Q35" s="36"/>
      <c r="R35" s="36">
        <v>610.6</v>
      </c>
      <c r="S35" s="36"/>
      <c r="T35" s="36">
        <v>610.6</v>
      </c>
      <c r="U35" s="36"/>
      <c r="V35" s="36">
        <v>608.79999999999995</v>
      </c>
      <c r="W35" s="36"/>
      <c r="X35" s="36"/>
      <c r="Y35" s="56">
        <f t="shared" si="2"/>
        <v>606.82500000000005</v>
      </c>
      <c r="Z35" s="58"/>
    </row>
    <row r="36" spans="1:26" s="42" customFormat="1" ht="19.5" thickBot="1" x14ac:dyDescent="0.35">
      <c r="A36" s="50"/>
      <c r="B36" s="39" t="s">
        <v>68</v>
      </c>
      <c r="C36" s="65">
        <v>1998</v>
      </c>
      <c r="D36" s="125"/>
      <c r="E36" s="75"/>
      <c r="F36" s="75">
        <v>600.70000000000005</v>
      </c>
      <c r="G36" s="75">
        <v>598.29999999999995</v>
      </c>
      <c r="H36" s="75"/>
      <c r="I36" s="74"/>
      <c r="J36" s="75"/>
      <c r="K36" s="126">
        <v>603.79999999999995</v>
      </c>
      <c r="L36" s="75"/>
      <c r="M36" s="75">
        <v>608.4</v>
      </c>
      <c r="N36" s="59">
        <v>611.9</v>
      </c>
      <c r="O36" s="59"/>
      <c r="P36" s="59"/>
      <c r="Q36" s="59"/>
      <c r="R36" s="59">
        <v>609.29999999999995</v>
      </c>
      <c r="S36" s="59">
        <v>611.1</v>
      </c>
      <c r="T36" s="59"/>
      <c r="U36" s="59"/>
      <c r="V36" s="59">
        <v>607.1</v>
      </c>
      <c r="W36" s="59"/>
      <c r="X36" s="59"/>
      <c r="Y36" s="56">
        <f t="shared" si="2"/>
        <v>606.32500000000005</v>
      </c>
      <c r="Z36" s="58"/>
    </row>
    <row r="37" spans="1:26" s="42" customFormat="1" ht="19.5" thickBot="1" x14ac:dyDescent="0.35">
      <c r="A37" s="50"/>
      <c r="B37" s="39" t="s">
        <v>150</v>
      </c>
      <c r="C37" s="65">
        <v>1996</v>
      </c>
      <c r="D37" s="125"/>
      <c r="E37" s="75"/>
      <c r="F37" s="75"/>
      <c r="G37" s="75">
        <v>603</v>
      </c>
      <c r="H37" s="75"/>
      <c r="I37" s="74"/>
      <c r="J37" s="75"/>
      <c r="K37" s="125"/>
      <c r="L37" s="75"/>
      <c r="M37" s="75"/>
      <c r="N37" s="36"/>
      <c r="O37" s="36"/>
      <c r="P37" s="36"/>
      <c r="Q37" s="36"/>
      <c r="R37" s="36">
        <v>614.29999999999995</v>
      </c>
      <c r="S37" s="36">
        <v>600.70000000000005</v>
      </c>
      <c r="T37" s="36"/>
      <c r="U37" s="36"/>
      <c r="V37" s="36"/>
      <c r="W37" s="36"/>
      <c r="X37" s="36"/>
      <c r="Y37" s="56">
        <f t="shared" si="2"/>
        <v>606</v>
      </c>
      <c r="Z37" s="58"/>
    </row>
    <row r="38" spans="1:26" s="42" customFormat="1" ht="19.5" thickBot="1" x14ac:dyDescent="0.35">
      <c r="A38" s="50"/>
      <c r="B38" s="41" t="s">
        <v>86</v>
      </c>
      <c r="C38" s="65">
        <v>1996</v>
      </c>
      <c r="D38" s="125"/>
      <c r="E38" s="75"/>
      <c r="F38" s="75">
        <v>608.9</v>
      </c>
      <c r="G38" s="75">
        <v>593.20000000000005</v>
      </c>
      <c r="H38" s="75">
        <v>605.6</v>
      </c>
      <c r="I38" s="74">
        <v>613.4</v>
      </c>
      <c r="J38" s="75"/>
      <c r="K38" s="126"/>
      <c r="L38" s="75"/>
      <c r="M38" s="75"/>
      <c r="N38" s="59"/>
      <c r="O38" s="59"/>
      <c r="P38" s="59"/>
      <c r="Q38" s="59"/>
      <c r="R38" s="59">
        <v>603.6</v>
      </c>
      <c r="S38" s="59"/>
      <c r="T38" s="59">
        <v>602.4</v>
      </c>
      <c r="U38" s="59"/>
      <c r="V38" s="59"/>
      <c r="W38" s="59"/>
      <c r="X38" s="59"/>
      <c r="Y38" s="56">
        <f t="shared" si="2"/>
        <v>604.51666666666665</v>
      </c>
      <c r="Z38" s="58"/>
    </row>
    <row r="39" spans="1:26" s="42" customFormat="1" ht="19.5" thickBot="1" x14ac:dyDescent="0.35">
      <c r="A39" s="50"/>
      <c r="B39" s="41" t="s">
        <v>8</v>
      </c>
      <c r="C39" s="65">
        <v>1998</v>
      </c>
      <c r="D39" s="125"/>
      <c r="E39" s="75"/>
      <c r="F39" s="75">
        <v>592.20000000000005</v>
      </c>
      <c r="G39" s="75">
        <v>594</v>
      </c>
      <c r="H39" s="75"/>
      <c r="I39" s="74"/>
      <c r="J39" s="75"/>
      <c r="K39" s="126">
        <v>608.5</v>
      </c>
      <c r="L39" s="75"/>
      <c r="M39" s="75">
        <v>605.29999999999995</v>
      </c>
      <c r="N39" s="36"/>
      <c r="O39" s="36"/>
      <c r="P39" s="36"/>
      <c r="Q39" s="36"/>
      <c r="R39" s="36">
        <v>604.20000000000005</v>
      </c>
      <c r="S39" s="36">
        <v>615.20000000000005</v>
      </c>
      <c r="T39" s="36"/>
      <c r="U39" s="36"/>
      <c r="V39" s="36">
        <v>608.6</v>
      </c>
      <c r="W39" s="36"/>
      <c r="X39" s="36"/>
      <c r="Y39" s="56">
        <f t="shared" si="2"/>
        <v>604</v>
      </c>
      <c r="Z39" s="58"/>
    </row>
    <row r="40" spans="1:26" s="42" customFormat="1" ht="19.5" thickBot="1" x14ac:dyDescent="0.35">
      <c r="A40" s="50"/>
      <c r="B40" s="41" t="s">
        <v>71</v>
      </c>
      <c r="C40" s="65">
        <v>1996</v>
      </c>
      <c r="D40" s="125"/>
      <c r="E40" s="75"/>
      <c r="F40" s="75"/>
      <c r="G40" s="75">
        <v>613.4</v>
      </c>
      <c r="H40" s="75">
        <v>600.4</v>
      </c>
      <c r="I40" s="129">
        <v>585.4</v>
      </c>
      <c r="J40" s="75"/>
      <c r="K40" s="126"/>
      <c r="L40" s="75"/>
      <c r="M40" s="75"/>
      <c r="N40" s="59">
        <v>610.70000000000005</v>
      </c>
      <c r="O40" s="59">
        <v>609.5</v>
      </c>
      <c r="P40" s="59"/>
      <c r="Q40" s="59"/>
      <c r="R40" s="59">
        <v>602.70000000000005</v>
      </c>
      <c r="S40" s="59">
        <v>608.5</v>
      </c>
      <c r="T40" s="59"/>
      <c r="U40" s="59"/>
      <c r="V40" s="59">
        <v>588.5</v>
      </c>
      <c r="W40" s="59"/>
      <c r="X40" s="59"/>
      <c r="Y40" s="56">
        <f t="shared" si="2"/>
        <v>602.38749999999993</v>
      </c>
      <c r="Z40" s="58"/>
    </row>
    <row r="41" spans="1:26" s="42" customFormat="1" ht="19.5" thickBot="1" x14ac:dyDescent="0.35">
      <c r="A41" s="38"/>
      <c r="B41" s="39" t="s">
        <v>85</v>
      </c>
      <c r="C41" s="63">
        <v>2001</v>
      </c>
      <c r="D41" s="119"/>
      <c r="E41" s="74"/>
      <c r="F41" s="74"/>
      <c r="G41" s="74"/>
      <c r="H41" s="74"/>
      <c r="I41" s="119"/>
      <c r="J41" s="74"/>
      <c r="K41" s="120"/>
      <c r="L41" s="74"/>
      <c r="M41" s="74">
        <v>599.29999999999995</v>
      </c>
      <c r="N41" s="36">
        <v>600.9</v>
      </c>
      <c r="O41" s="36"/>
      <c r="P41" s="36"/>
      <c r="Q41" s="36">
        <v>608.79999999999995</v>
      </c>
      <c r="R41" s="36"/>
      <c r="S41" s="36"/>
      <c r="T41" s="36"/>
      <c r="U41" s="36"/>
      <c r="V41" s="36">
        <v>596.29999999999995</v>
      </c>
      <c r="W41" s="36"/>
      <c r="X41" s="36"/>
      <c r="Y41" s="56">
        <f t="shared" si="2"/>
        <v>601.32500000000005</v>
      </c>
      <c r="Z41" s="58"/>
    </row>
    <row r="42" spans="1:26" s="37" customFormat="1" ht="19.5" thickBot="1" x14ac:dyDescent="0.35">
      <c r="A42" s="76"/>
      <c r="B42" s="77" t="s">
        <v>92</v>
      </c>
      <c r="C42" s="174">
        <v>1998</v>
      </c>
      <c r="D42" s="123"/>
      <c r="E42" s="78"/>
      <c r="F42" s="78">
        <v>601.70000000000005</v>
      </c>
      <c r="G42" s="78"/>
      <c r="H42" s="78"/>
      <c r="I42" s="123"/>
      <c r="J42" s="78"/>
      <c r="K42" s="124"/>
      <c r="L42" s="74"/>
      <c r="M42" s="78">
        <v>598.9</v>
      </c>
      <c r="N42" s="40">
        <v>602.20000000000005</v>
      </c>
      <c r="O42" s="40"/>
      <c r="P42" s="40"/>
      <c r="Q42" s="40"/>
      <c r="R42" s="40"/>
      <c r="S42" s="40"/>
      <c r="T42" s="40"/>
      <c r="U42" s="40">
        <v>604.4</v>
      </c>
      <c r="V42" s="40">
        <v>598.79999999999995</v>
      </c>
      <c r="W42" s="40"/>
      <c r="X42" s="40"/>
      <c r="Y42" s="56">
        <f t="shared" si="2"/>
        <v>601.20000000000005</v>
      </c>
      <c r="Z42" s="57"/>
    </row>
    <row r="43" spans="1:26" ht="19.5" thickBot="1" x14ac:dyDescent="0.35">
      <c r="A43" s="181"/>
      <c r="B43" s="39" t="s">
        <v>73</v>
      </c>
      <c r="C43" s="179">
        <v>1996</v>
      </c>
      <c r="D43" s="123"/>
      <c r="E43" s="78"/>
      <c r="F43" s="78"/>
      <c r="G43" s="78"/>
      <c r="H43" s="78">
        <v>591.29999999999995</v>
      </c>
      <c r="I43" s="128">
        <v>596</v>
      </c>
      <c r="J43" s="78"/>
      <c r="K43" s="128">
        <v>588.79999999999995</v>
      </c>
      <c r="L43" s="74"/>
      <c r="M43" s="78"/>
      <c r="N43" s="55"/>
      <c r="O43" s="40"/>
      <c r="P43" s="55"/>
      <c r="Q43" s="40"/>
      <c r="R43" s="40">
        <v>598.4</v>
      </c>
      <c r="S43" s="55">
        <v>604.4</v>
      </c>
      <c r="T43" s="40">
        <v>602.9</v>
      </c>
      <c r="U43" s="55"/>
      <c r="V43" s="40">
        <v>604.6</v>
      </c>
      <c r="W43" s="40"/>
      <c r="X43" s="55"/>
      <c r="Y43" s="56">
        <f t="shared" si="2"/>
        <v>598.05714285714294</v>
      </c>
    </row>
    <row r="44" spans="1:26" ht="19.5" thickBot="1" x14ac:dyDescent="0.35">
      <c r="A44" s="181"/>
      <c r="B44" s="204" t="s">
        <v>10</v>
      </c>
      <c r="C44" s="205">
        <v>1995</v>
      </c>
      <c r="D44" s="123"/>
      <c r="E44" s="78"/>
      <c r="F44" s="78"/>
      <c r="G44" s="78">
        <v>590.1</v>
      </c>
      <c r="H44" s="78"/>
      <c r="I44" s="128"/>
      <c r="J44" s="78"/>
      <c r="K44" s="128"/>
      <c r="L44" s="74"/>
      <c r="M44" s="78"/>
      <c r="N44" s="55">
        <v>597.70000000000005</v>
      </c>
      <c r="O44" s="40"/>
      <c r="P44" s="55"/>
      <c r="Q44" s="40"/>
      <c r="R44" s="40">
        <v>599.70000000000005</v>
      </c>
      <c r="S44" s="55"/>
      <c r="T44" s="40"/>
      <c r="U44" s="55"/>
      <c r="V44" s="40"/>
      <c r="W44" s="40"/>
      <c r="X44" s="55"/>
      <c r="Y44" s="56">
        <f t="shared" si="2"/>
        <v>595.83333333333337</v>
      </c>
    </row>
    <row r="45" spans="1:26" ht="19.5" thickBot="1" x14ac:dyDescent="0.35">
      <c r="A45" s="181"/>
      <c r="B45" s="39" t="s">
        <v>14</v>
      </c>
      <c r="C45" s="179">
        <v>1997</v>
      </c>
      <c r="D45" s="123"/>
      <c r="E45" s="78"/>
      <c r="F45" s="78">
        <v>581.79999999999995</v>
      </c>
      <c r="G45" s="78">
        <v>600.5</v>
      </c>
      <c r="H45" s="78"/>
      <c r="I45" s="128"/>
      <c r="J45" s="78"/>
      <c r="K45" s="128"/>
      <c r="L45" s="74"/>
      <c r="M45" s="78"/>
      <c r="N45" s="55">
        <v>591.79999999999995</v>
      </c>
      <c r="O45" s="40"/>
      <c r="P45" s="55"/>
      <c r="Q45" s="40"/>
      <c r="R45" s="40">
        <v>606.29999999999995</v>
      </c>
      <c r="S45" s="55"/>
      <c r="T45" s="40"/>
      <c r="U45" s="55"/>
      <c r="V45" s="40"/>
      <c r="W45" s="40"/>
      <c r="X45" s="55"/>
      <c r="Y45" s="56">
        <f t="shared" si="2"/>
        <v>595.09999999999991</v>
      </c>
    </row>
    <row r="46" spans="1:26" ht="19.5" thickBot="1" x14ac:dyDescent="0.35">
      <c r="A46" s="181"/>
      <c r="B46" s="39" t="s">
        <v>87</v>
      </c>
      <c r="C46" s="179">
        <v>1999</v>
      </c>
      <c r="D46" s="123"/>
      <c r="E46" s="78"/>
      <c r="F46" s="78"/>
      <c r="G46" s="78"/>
      <c r="H46" s="78"/>
      <c r="I46" s="128"/>
      <c r="J46" s="78"/>
      <c r="K46" s="128"/>
      <c r="L46" s="74"/>
      <c r="M46" s="78">
        <v>599.5</v>
      </c>
      <c r="N46" s="55">
        <v>595</v>
      </c>
      <c r="O46" s="40">
        <v>573.70000000000005</v>
      </c>
      <c r="P46" s="55"/>
      <c r="Q46" s="40"/>
      <c r="R46" s="40"/>
      <c r="S46" s="55"/>
      <c r="T46" s="40"/>
      <c r="U46" s="55"/>
      <c r="V46" s="40"/>
      <c r="W46" s="40"/>
      <c r="X46" s="55"/>
      <c r="Y46" s="56">
        <f t="shared" si="2"/>
        <v>589.4</v>
      </c>
    </row>
    <row r="47" spans="1:26" s="42" customFormat="1" ht="19.5" thickBot="1" x14ac:dyDescent="0.35">
      <c r="A47" s="182"/>
      <c r="B47" s="180" t="s">
        <v>106</v>
      </c>
      <c r="C47" s="66">
        <v>1995</v>
      </c>
      <c r="D47" s="121"/>
      <c r="E47" s="122"/>
      <c r="F47" s="122"/>
      <c r="G47" s="183">
        <v>599.70000000000005</v>
      </c>
      <c r="H47" s="122"/>
      <c r="I47" s="121"/>
      <c r="J47" s="122"/>
      <c r="K47" s="184">
        <v>614.79999999999995</v>
      </c>
      <c r="L47" s="122"/>
      <c r="M47" s="122"/>
      <c r="N47" s="185"/>
      <c r="O47" s="185"/>
      <c r="P47" s="185">
        <v>612.5</v>
      </c>
      <c r="Q47" s="185"/>
      <c r="R47" s="185">
        <v>0</v>
      </c>
      <c r="S47" s="185">
        <v>608.9</v>
      </c>
      <c r="T47" s="185"/>
      <c r="U47" s="185"/>
      <c r="V47" s="185">
        <v>616.9</v>
      </c>
      <c r="W47" s="185"/>
      <c r="X47" s="185"/>
      <c r="Y47" s="56">
        <f t="shared" si="2"/>
        <v>508.8</v>
      </c>
      <c r="Z47" s="58"/>
    </row>
  </sheetData>
  <sortState ref="B29:Y54">
    <sortCondition descending="1" ref="Y29:Y54"/>
  </sortState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zoomScale="60" zoomScaleNormal="60" workbookViewId="0">
      <selection activeCell="J33" sqref="J33"/>
    </sheetView>
  </sheetViews>
  <sheetFormatPr defaultRowHeight="15" x14ac:dyDescent="0.25"/>
  <cols>
    <col min="1" max="1" width="7.5703125" style="21" customWidth="1"/>
    <col min="2" max="2" width="26.140625" customWidth="1"/>
    <col min="3" max="3" width="12.7109375" style="54" customWidth="1"/>
    <col min="4" max="23" width="13.7109375" customWidth="1"/>
    <col min="24" max="24" width="17.85546875" style="31" customWidth="1"/>
    <col min="25" max="25" width="6.140625" customWidth="1"/>
    <col min="26" max="26" width="6.42578125" customWidth="1"/>
  </cols>
  <sheetData>
    <row r="1" spans="1:24" s="1" customFormat="1" ht="60" customHeight="1" thickBot="1" x14ac:dyDescent="0.3">
      <c r="A1" s="18" t="s">
        <v>5</v>
      </c>
      <c r="B1" s="8" t="s">
        <v>4</v>
      </c>
      <c r="C1" s="49" t="s">
        <v>89</v>
      </c>
      <c r="D1" s="88" t="s">
        <v>2</v>
      </c>
      <c r="E1" s="89" t="s">
        <v>3</v>
      </c>
      <c r="F1" s="89" t="s">
        <v>52</v>
      </c>
      <c r="G1" s="90" t="s">
        <v>53</v>
      </c>
      <c r="H1" s="88" t="s">
        <v>51</v>
      </c>
      <c r="I1" s="89" t="s">
        <v>50</v>
      </c>
      <c r="J1" s="89" t="s">
        <v>58</v>
      </c>
      <c r="K1" s="91" t="s">
        <v>49</v>
      </c>
      <c r="L1" s="89" t="s">
        <v>54</v>
      </c>
      <c r="M1" s="89" t="s">
        <v>82</v>
      </c>
      <c r="N1" s="9" t="s">
        <v>141</v>
      </c>
      <c r="O1" s="9" t="s">
        <v>142</v>
      </c>
      <c r="P1" s="9" t="s">
        <v>101</v>
      </c>
      <c r="Q1" s="9" t="s">
        <v>102</v>
      </c>
      <c r="R1" s="9" t="s">
        <v>109</v>
      </c>
      <c r="S1" s="9" t="s">
        <v>126</v>
      </c>
      <c r="T1" s="9" t="s">
        <v>127</v>
      </c>
      <c r="U1" s="9" t="s">
        <v>143</v>
      </c>
      <c r="V1" s="9" t="s">
        <v>144</v>
      </c>
      <c r="W1" s="9" t="s">
        <v>145</v>
      </c>
      <c r="X1" s="9" t="s">
        <v>48</v>
      </c>
    </row>
    <row r="2" spans="1:24" s="13" customFormat="1" ht="19.5" thickBot="1" x14ac:dyDescent="0.3">
      <c r="A2" s="201" t="s">
        <v>33</v>
      </c>
      <c r="B2" s="51" t="s">
        <v>27</v>
      </c>
      <c r="C2" s="79">
        <v>1996</v>
      </c>
      <c r="D2" s="92">
        <v>542</v>
      </c>
      <c r="E2" s="93"/>
      <c r="F2" s="93">
        <v>534</v>
      </c>
      <c r="G2" s="93">
        <v>554</v>
      </c>
      <c r="H2" s="94">
        <v>543</v>
      </c>
      <c r="I2" s="93"/>
      <c r="J2" s="93">
        <v>550</v>
      </c>
      <c r="K2" s="94"/>
      <c r="L2" s="93"/>
      <c r="M2" s="93"/>
      <c r="N2" s="15">
        <v>536</v>
      </c>
      <c r="O2" s="15">
        <v>556</v>
      </c>
      <c r="P2" s="15"/>
      <c r="Q2" s="15">
        <v>544</v>
      </c>
      <c r="R2" s="15">
        <v>545</v>
      </c>
      <c r="S2" s="15">
        <v>545</v>
      </c>
      <c r="T2" s="15"/>
      <c r="U2" s="15">
        <v>547</v>
      </c>
      <c r="V2" s="15"/>
      <c r="W2" s="15"/>
      <c r="X2" s="30">
        <f>AVERAGE(W2,V2,U2,T2,S2,R2,Q2,P2,O2,N2,M2,L2,K2,J2,I2,H2,G2,F2,E2,D2)</f>
        <v>545.09090909090912</v>
      </c>
    </row>
    <row r="3" spans="1:24" s="13" customFormat="1" ht="19.5" thickBot="1" x14ac:dyDescent="0.3">
      <c r="A3" s="24"/>
      <c r="B3" s="4" t="s">
        <v>26</v>
      </c>
      <c r="C3" s="80">
        <v>1996</v>
      </c>
      <c r="D3" s="96">
        <v>543</v>
      </c>
      <c r="E3" s="97"/>
      <c r="F3" s="97">
        <v>534</v>
      </c>
      <c r="G3" s="97">
        <v>521</v>
      </c>
      <c r="H3" s="99">
        <v>542</v>
      </c>
      <c r="I3" s="97">
        <v>538</v>
      </c>
      <c r="J3" s="97"/>
      <c r="K3" s="99">
        <v>548</v>
      </c>
      <c r="L3" s="97">
        <v>540</v>
      </c>
      <c r="M3" s="97"/>
      <c r="N3" s="14">
        <v>547</v>
      </c>
      <c r="O3" s="14">
        <v>547</v>
      </c>
      <c r="P3" s="14"/>
      <c r="Q3" s="14">
        <v>541</v>
      </c>
      <c r="R3" s="14">
        <v>550</v>
      </c>
      <c r="S3" s="14"/>
      <c r="T3" s="14"/>
      <c r="U3" s="14">
        <v>533</v>
      </c>
      <c r="V3" s="14"/>
      <c r="W3" s="14"/>
      <c r="X3" s="30">
        <f>AVERAGE(W3,V3,U3,T3,S3,R3,Q3,P3,O3,N3,M3,L3,K3,J3,I3,H3,G3,F3,E3,D3)</f>
        <v>540.33333333333337</v>
      </c>
    </row>
    <row r="4" spans="1:24" s="13" customFormat="1" ht="19.5" thickBot="1" x14ac:dyDescent="0.3">
      <c r="A4" s="24"/>
      <c r="B4" s="4" t="s">
        <v>28</v>
      </c>
      <c r="C4" s="80">
        <v>1996</v>
      </c>
      <c r="D4" s="96">
        <v>542</v>
      </c>
      <c r="E4" s="97"/>
      <c r="F4" s="97">
        <v>526</v>
      </c>
      <c r="G4" s="97">
        <v>546</v>
      </c>
      <c r="H4" s="99">
        <v>516</v>
      </c>
      <c r="I4" s="97"/>
      <c r="J4" s="97"/>
      <c r="K4" s="99">
        <v>537</v>
      </c>
      <c r="L4" s="97">
        <v>520</v>
      </c>
      <c r="M4" s="97"/>
      <c r="N4" s="14"/>
      <c r="O4" s="14"/>
      <c r="P4" s="14"/>
      <c r="Q4" s="14">
        <v>560</v>
      </c>
      <c r="R4" s="14">
        <v>542</v>
      </c>
      <c r="S4" s="14"/>
      <c r="T4" s="14"/>
      <c r="U4" s="14">
        <v>557</v>
      </c>
      <c r="V4" s="14"/>
      <c r="W4" s="14"/>
      <c r="X4" s="30">
        <f>AVERAGE(W4,V4,U4,T4,S4,R4,Q4,P4,O4,N4,M4,L4,K4,J4,I4,H4,G4,F4,E4,D4)</f>
        <v>538.44444444444446</v>
      </c>
    </row>
    <row r="5" spans="1:24" s="13" customFormat="1" ht="19.5" thickBot="1" x14ac:dyDescent="0.3">
      <c r="A5" s="24"/>
      <c r="B5" s="3" t="s">
        <v>25</v>
      </c>
      <c r="C5" s="73">
        <v>1996</v>
      </c>
      <c r="D5" s="96">
        <v>526</v>
      </c>
      <c r="E5" s="97"/>
      <c r="F5" s="97">
        <v>549</v>
      </c>
      <c r="G5" s="97">
        <v>542</v>
      </c>
      <c r="H5" s="99">
        <v>541</v>
      </c>
      <c r="I5" s="97"/>
      <c r="J5" s="97">
        <v>532</v>
      </c>
      <c r="K5" s="99"/>
      <c r="L5" s="97">
        <v>543</v>
      </c>
      <c r="M5" s="97"/>
      <c r="N5" s="14"/>
      <c r="O5" s="14"/>
      <c r="P5" s="14"/>
      <c r="Q5" s="14">
        <v>515</v>
      </c>
      <c r="R5" s="14">
        <v>550</v>
      </c>
      <c r="S5" s="14">
        <v>542</v>
      </c>
      <c r="T5" s="14">
        <v>533</v>
      </c>
      <c r="U5" s="14">
        <v>533</v>
      </c>
      <c r="V5" s="14"/>
      <c r="W5" s="14"/>
      <c r="X5" s="30">
        <f>AVERAGE(W5,V5,U5,T5,S5,R5,Q5,P5,O5,N5,M5,L5,K5,J5,I5,H5,G5,F5,E5,D5)</f>
        <v>536.90909090909088</v>
      </c>
    </row>
    <row r="6" spans="1:24" s="13" customFormat="1" ht="19.5" thickBot="1" x14ac:dyDescent="0.3">
      <c r="A6" s="24"/>
      <c r="B6" s="4" t="s">
        <v>83</v>
      </c>
      <c r="C6" s="80">
        <v>1996</v>
      </c>
      <c r="D6" s="96"/>
      <c r="E6" s="97"/>
      <c r="F6" s="98">
        <v>523</v>
      </c>
      <c r="G6" s="98">
        <v>515</v>
      </c>
      <c r="H6" s="99"/>
      <c r="I6" s="97"/>
      <c r="J6" s="97"/>
      <c r="K6" s="99"/>
      <c r="L6" s="97">
        <v>544</v>
      </c>
      <c r="M6" s="97"/>
      <c r="N6" s="14">
        <v>533</v>
      </c>
      <c r="O6" s="14"/>
      <c r="P6" s="14"/>
      <c r="Q6" s="14">
        <v>539</v>
      </c>
      <c r="R6" s="14">
        <v>541</v>
      </c>
      <c r="S6" s="14">
        <v>535</v>
      </c>
      <c r="T6" s="14"/>
      <c r="U6" s="14">
        <v>548</v>
      </c>
      <c r="V6" s="14"/>
      <c r="W6" s="14"/>
      <c r="X6" s="30">
        <f>AVERAGE(W6,V6,U6,T6,S6,R6,Q6,P6,O6,N6,M6,L6,K6,J6,I6,H6,G6,F6,E6,D6)</f>
        <v>534.75</v>
      </c>
    </row>
    <row r="7" spans="1:24" s="13" customFormat="1" ht="19.5" thickBot="1" x14ac:dyDescent="0.3">
      <c r="A7" s="24"/>
      <c r="B7" s="4" t="s">
        <v>32</v>
      </c>
      <c r="C7" s="80">
        <v>1998</v>
      </c>
      <c r="D7" s="96"/>
      <c r="E7" s="97"/>
      <c r="F7" s="98">
        <v>531</v>
      </c>
      <c r="G7" s="98">
        <v>530</v>
      </c>
      <c r="H7" s="99">
        <v>536</v>
      </c>
      <c r="I7" s="97">
        <v>542</v>
      </c>
      <c r="J7" s="97"/>
      <c r="K7" s="99"/>
      <c r="L7" s="97"/>
      <c r="M7" s="97">
        <v>525</v>
      </c>
      <c r="N7" s="14">
        <v>539</v>
      </c>
      <c r="O7" s="14">
        <v>542</v>
      </c>
      <c r="P7" s="14"/>
      <c r="Q7" s="14">
        <v>522</v>
      </c>
      <c r="R7" s="14">
        <v>538</v>
      </c>
      <c r="S7" s="14">
        <v>521</v>
      </c>
      <c r="T7" s="14">
        <v>538</v>
      </c>
      <c r="U7" s="14">
        <v>534</v>
      </c>
      <c r="V7" s="14"/>
      <c r="W7" s="14"/>
      <c r="X7" s="30">
        <f>AVERAGE(W7,V7,U7,T7,S7,R7,Q7,P7,O7,N7,M7,L7,K7,J7,I7,H7,G7,F7,E7,D7)</f>
        <v>533.16666666666663</v>
      </c>
    </row>
    <row r="8" spans="1:24" s="13" customFormat="1" ht="19.5" thickBot="1" x14ac:dyDescent="0.3">
      <c r="A8" s="24"/>
      <c r="B8" s="44" t="s">
        <v>29</v>
      </c>
      <c r="C8" s="62">
        <v>1996</v>
      </c>
      <c r="D8" s="96"/>
      <c r="E8" s="97">
        <v>524</v>
      </c>
      <c r="F8" s="98">
        <v>529</v>
      </c>
      <c r="G8" s="98">
        <v>535</v>
      </c>
      <c r="H8" s="99">
        <v>536</v>
      </c>
      <c r="I8" s="97">
        <v>530</v>
      </c>
      <c r="J8" s="97"/>
      <c r="K8" s="99"/>
      <c r="L8" s="97">
        <v>533</v>
      </c>
      <c r="M8" s="97"/>
      <c r="N8" s="14">
        <v>520</v>
      </c>
      <c r="O8" s="14"/>
      <c r="P8" s="14"/>
      <c r="Q8" s="14">
        <v>529</v>
      </c>
      <c r="R8" s="14"/>
      <c r="S8" s="14"/>
      <c r="T8" s="14"/>
      <c r="U8" s="14">
        <v>535</v>
      </c>
      <c r="V8" s="14"/>
      <c r="W8" s="14"/>
      <c r="X8" s="30">
        <f>AVERAGE(W8,V8,U8,T8,S8,R8,Q8,P8,O8,N8,M8,L8,K8,J8,I8,H8,G8,F8,E8,D8)</f>
        <v>530.11111111111109</v>
      </c>
    </row>
    <row r="9" spans="1:24" s="13" customFormat="1" ht="19.5" thickBot="1" x14ac:dyDescent="0.3">
      <c r="A9" s="24"/>
      <c r="B9" s="33" t="s">
        <v>107</v>
      </c>
      <c r="C9" s="80">
        <v>1999</v>
      </c>
      <c r="D9" s="96"/>
      <c r="E9" s="97"/>
      <c r="F9" s="98">
        <v>517</v>
      </c>
      <c r="G9" s="98">
        <v>504</v>
      </c>
      <c r="H9" s="99"/>
      <c r="I9" s="97"/>
      <c r="J9" s="97"/>
      <c r="K9" s="99">
        <v>520</v>
      </c>
      <c r="L9" s="97">
        <v>523</v>
      </c>
      <c r="M9" s="97">
        <v>528</v>
      </c>
      <c r="N9" s="14">
        <v>539</v>
      </c>
      <c r="O9" s="14"/>
      <c r="P9" s="14"/>
      <c r="Q9" s="14">
        <v>540</v>
      </c>
      <c r="R9" s="14">
        <v>537</v>
      </c>
      <c r="S9" s="14"/>
      <c r="T9" s="14">
        <v>547</v>
      </c>
      <c r="U9" s="14">
        <v>538</v>
      </c>
      <c r="V9" s="14"/>
      <c r="W9" s="14"/>
      <c r="X9" s="30">
        <f>AVERAGE(W9,V9,U9,T9,S9,R9,Q9,P9,O9,N9,M9,L9,K9,J9,I9,H9,G9,F9,E9,D9)</f>
        <v>529.29999999999995</v>
      </c>
    </row>
    <row r="10" spans="1:24" ht="19.5" thickBot="1" x14ac:dyDescent="0.3">
      <c r="A10" s="47"/>
      <c r="B10" s="4" t="s">
        <v>30</v>
      </c>
      <c r="C10" s="80">
        <v>1995</v>
      </c>
      <c r="D10" s="96">
        <v>551</v>
      </c>
      <c r="E10" s="97"/>
      <c r="F10" s="98"/>
      <c r="G10" s="98">
        <v>528</v>
      </c>
      <c r="H10" s="99">
        <v>530</v>
      </c>
      <c r="I10" s="97">
        <v>529</v>
      </c>
      <c r="J10" s="97"/>
      <c r="K10" s="99">
        <v>513</v>
      </c>
      <c r="L10" s="97"/>
      <c r="M10" s="97"/>
      <c r="N10" s="14">
        <v>517</v>
      </c>
      <c r="O10" s="14"/>
      <c r="P10" s="14"/>
      <c r="Q10" s="14">
        <v>538</v>
      </c>
      <c r="R10" s="14">
        <v>522</v>
      </c>
      <c r="S10" s="14">
        <v>524</v>
      </c>
      <c r="T10" s="14"/>
      <c r="U10" s="14">
        <v>531</v>
      </c>
      <c r="V10" s="14"/>
      <c r="W10" s="14"/>
      <c r="X10" s="30">
        <f>AVERAGE(W10,V10,U10,T10,S10,R10,Q10,P10,O10,N10,M10,L10,K10,J10,I10,H10,G10,F10,E10,D10)</f>
        <v>528.29999999999995</v>
      </c>
    </row>
    <row r="11" spans="1:24" ht="19.5" thickBot="1" x14ac:dyDescent="0.3">
      <c r="A11" s="47"/>
      <c r="B11" s="33" t="s">
        <v>108</v>
      </c>
      <c r="C11" s="80">
        <v>1998</v>
      </c>
      <c r="D11" s="96"/>
      <c r="E11" s="97"/>
      <c r="F11" s="98">
        <v>526</v>
      </c>
      <c r="G11" s="97">
        <v>525</v>
      </c>
      <c r="H11" s="99"/>
      <c r="I11" s="97"/>
      <c r="J11" s="97"/>
      <c r="K11" s="99"/>
      <c r="L11" s="97"/>
      <c r="M11" s="97">
        <v>516</v>
      </c>
      <c r="N11" s="14">
        <v>533</v>
      </c>
      <c r="O11" s="14"/>
      <c r="P11" s="14"/>
      <c r="Q11" s="14">
        <v>528</v>
      </c>
      <c r="R11" s="14"/>
      <c r="S11" s="14">
        <v>526</v>
      </c>
      <c r="T11" s="14"/>
      <c r="U11" s="14">
        <v>500</v>
      </c>
      <c r="V11" s="14"/>
      <c r="W11" s="14"/>
      <c r="X11" s="30">
        <f>AVERAGE(W11,V11,U11,T11,S11,R11,Q11,P11,O11,N11,M11,L11,K11,J11,I11,H11,G11,F11,E11,D11)</f>
        <v>522</v>
      </c>
    </row>
    <row r="12" spans="1:24" ht="19.5" thickBot="1" x14ac:dyDescent="0.3">
      <c r="A12" s="47"/>
      <c r="B12" s="3" t="s">
        <v>31</v>
      </c>
      <c r="C12" s="73">
        <v>1995</v>
      </c>
      <c r="D12" s="96">
        <v>521</v>
      </c>
      <c r="E12" s="98"/>
      <c r="F12" s="98"/>
      <c r="G12" s="78">
        <v>505</v>
      </c>
      <c r="H12" s="99"/>
      <c r="I12" s="97"/>
      <c r="J12" s="97"/>
      <c r="K12" s="99"/>
      <c r="L12" s="97"/>
      <c r="M12" s="97"/>
      <c r="N12" s="14"/>
      <c r="O12" s="14"/>
      <c r="P12" s="14"/>
      <c r="Q12" s="14"/>
      <c r="R12" s="14">
        <v>513</v>
      </c>
      <c r="S12" s="14"/>
      <c r="T12" s="14"/>
      <c r="U12" s="14">
        <v>465</v>
      </c>
      <c r="V12" s="14"/>
      <c r="W12" s="14"/>
      <c r="X12" s="30">
        <f>AVERAGE(W12,V12,U12,T12,S12,R12,Q12,P12,O12,N12,M12,L12,K12,J12,I12,H12,G12,F12,E12,D12)</f>
        <v>501</v>
      </c>
    </row>
    <row r="13" spans="1:24" ht="18.75" x14ac:dyDescent="0.25">
      <c r="A13" s="47"/>
      <c r="B13" s="33" t="s">
        <v>56</v>
      </c>
      <c r="C13" s="81">
        <v>1999</v>
      </c>
      <c r="D13" s="96"/>
      <c r="E13" s="98"/>
      <c r="F13" s="98">
        <v>491</v>
      </c>
      <c r="G13" s="161"/>
      <c r="H13" s="99"/>
      <c r="I13" s="97"/>
      <c r="J13" s="97"/>
      <c r="K13" s="99"/>
      <c r="L13" s="97">
        <v>512</v>
      </c>
      <c r="M13" s="97"/>
      <c r="N13" s="14"/>
      <c r="O13" s="14"/>
      <c r="P13" s="14">
        <v>507</v>
      </c>
      <c r="Q13" s="14">
        <v>495</v>
      </c>
      <c r="R13" s="14">
        <v>495</v>
      </c>
      <c r="S13" s="14"/>
      <c r="T13" s="14"/>
      <c r="U13" s="14"/>
      <c r="V13" s="14"/>
      <c r="W13" s="14"/>
      <c r="X13" s="30">
        <f>AVERAGE(W13,V13,U13,T13,S13,R13,Q13,P13,O13,N13,M13,L13,K13,J13,I13,H13,G13,F13,E13,D13)</f>
        <v>500</v>
      </c>
    </row>
    <row r="16" spans="1:24" x14ac:dyDescent="0.25">
      <c r="X16" s="31">
        <v>530</v>
      </c>
    </row>
  </sheetData>
  <sortState ref="B2:X17">
    <sortCondition descending="1" ref="X2:X17"/>
  </sortState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zoomScale="60" zoomScaleNormal="60" workbookViewId="0">
      <selection activeCell="F32" sqref="F32"/>
    </sheetView>
  </sheetViews>
  <sheetFormatPr defaultRowHeight="15" x14ac:dyDescent="0.25"/>
  <cols>
    <col min="1" max="1" width="12.140625" style="21" customWidth="1"/>
    <col min="2" max="2" width="27.7109375" customWidth="1"/>
    <col min="3" max="3" width="13.7109375" style="54" customWidth="1"/>
    <col min="4" max="25" width="13.7109375" customWidth="1"/>
    <col min="26" max="26" width="16.28515625" customWidth="1"/>
    <col min="27" max="27" width="12.85546875" customWidth="1"/>
  </cols>
  <sheetData>
    <row r="1" spans="1:26" s="1" customFormat="1" ht="66.75" customHeight="1" thickBot="1" x14ac:dyDescent="0.3">
      <c r="A1" s="18" t="s">
        <v>5</v>
      </c>
      <c r="B1" s="8" t="s">
        <v>4</v>
      </c>
      <c r="C1" s="9" t="s">
        <v>89</v>
      </c>
      <c r="D1" s="89" t="s">
        <v>148</v>
      </c>
      <c r="E1" s="90" t="s">
        <v>110</v>
      </c>
      <c r="F1" s="89" t="s">
        <v>111</v>
      </c>
      <c r="G1" s="90" t="s">
        <v>132</v>
      </c>
      <c r="H1" s="89" t="s">
        <v>133</v>
      </c>
      <c r="I1" s="90" t="s">
        <v>134</v>
      </c>
      <c r="J1" s="89" t="s">
        <v>115</v>
      </c>
      <c r="K1" s="91" t="s">
        <v>118</v>
      </c>
      <c r="L1" s="89" t="s">
        <v>116</v>
      </c>
      <c r="M1" s="89" t="s">
        <v>135</v>
      </c>
      <c r="N1" s="9" t="s">
        <v>141</v>
      </c>
      <c r="O1" s="9" t="s">
        <v>142</v>
      </c>
      <c r="P1" s="9" t="s">
        <v>121</v>
      </c>
      <c r="Q1" s="9" t="s">
        <v>102</v>
      </c>
      <c r="R1" s="9" t="s">
        <v>109</v>
      </c>
      <c r="S1" s="9" t="s">
        <v>158</v>
      </c>
      <c r="T1" s="9" t="s">
        <v>157</v>
      </c>
      <c r="U1" s="9" t="s">
        <v>126</v>
      </c>
      <c r="V1" s="9" t="s">
        <v>127</v>
      </c>
      <c r="W1" s="9" t="s">
        <v>143</v>
      </c>
      <c r="X1" s="9" t="s">
        <v>144</v>
      </c>
      <c r="Y1" s="9" t="s">
        <v>145</v>
      </c>
      <c r="Z1" s="9" t="s">
        <v>48</v>
      </c>
    </row>
    <row r="2" spans="1:26" s="13" customFormat="1" ht="19.5" thickBot="1" x14ac:dyDescent="0.3">
      <c r="A2" s="199" t="s">
        <v>47</v>
      </c>
      <c r="B2" s="6" t="s">
        <v>37</v>
      </c>
      <c r="C2" s="67">
        <v>1996</v>
      </c>
      <c r="D2" s="93">
        <v>575</v>
      </c>
      <c r="E2" s="108"/>
      <c r="F2" s="94">
        <v>569</v>
      </c>
      <c r="G2" s="93">
        <v>571</v>
      </c>
      <c r="H2" s="93">
        <v>571</v>
      </c>
      <c r="I2" s="94"/>
      <c r="J2" s="93">
        <v>571</v>
      </c>
      <c r="K2" s="94"/>
      <c r="L2" s="93"/>
      <c r="M2" s="93"/>
      <c r="N2" s="15">
        <v>567</v>
      </c>
      <c r="O2" s="15"/>
      <c r="P2" s="15"/>
      <c r="Q2" s="15"/>
      <c r="R2" s="15"/>
      <c r="S2" s="15">
        <v>586</v>
      </c>
      <c r="T2" s="15">
        <v>583</v>
      </c>
      <c r="U2" s="15"/>
      <c r="V2" s="15"/>
      <c r="W2" s="15">
        <v>577</v>
      </c>
      <c r="X2" s="15"/>
      <c r="Y2" s="15"/>
      <c r="Z2" s="52">
        <f t="shared" ref="Z2:Z18" si="0">AVERAGE(Y2,X2,W2,V2,U2,T2,S2,R2,Q2,P2,O2,N2,M2,L2,K2,J2,I2,H2,G2,F2,E2,D2)</f>
        <v>574.44444444444446</v>
      </c>
    </row>
    <row r="3" spans="1:26" s="13" customFormat="1" ht="19.5" thickBot="1" x14ac:dyDescent="0.3">
      <c r="A3" s="19"/>
      <c r="B3" s="5" t="s">
        <v>45</v>
      </c>
      <c r="C3" s="68">
        <v>1996</v>
      </c>
      <c r="D3" s="97">
        <v>567</v>
      </c>
      <c r="E3" s="103">
        <v>567</v>
      </c>
      <c r="F3" s="99">
        <v>579</v>
      </c>
      <c r="G3" s="97">
        <v>567</v>
      </c>
      <c r="H3" s="97">
        <v>575</v>
      </c>
      <c r="I3" s="99"/>
      <c r="J3" s="97">
        <v>569</v>
      </c>
      <c r="K3" s="99">
        <v>569</v>
      </c>
      <c r="L3" s="97">
        <v>565</v>
      </c>
      <c r="M3" s="97"/>
      <c r="N3" s="14"/>
      <c r="O3" s="14"/>
      <c r="P3" s="14"/>
      <c r="Q3" s="14">
        <v>566</v>
      </c>
      <c r="R3" s="14">
        <v>559</v>
      </c>
      <c r="S3" s="14"/>
      <c r="T3" s="14"/>
      <c r="U3" s="14"/>
      <c r="V3" s="14">
        <v>568</v>
      </c>
      <c r="W3" s="14">
        <v>567</v>
      </c>
      <c r="X3" s="14"/>
      <c r="Y3" s="14"/>
      <c r="Z3" s="52">
        <f t="shared" si="0"/>
        <v>568.16666666666663</v>
      </c>
    </row>
    <row r="4" spans="1:26" s="13" customFormat="1" ht="19.5" thickBot="1" x14ac:dyDescent="0.3">
      <c r="A4" s="19"/>
      <c r="B4" s="5" t="s">
        <v>41</v>
      </c>
      <c r="C4" s="68">
        <v>1996</v>
      </c>
      <c r="D4" s="97">
        <v>564</v>
      </c>
      <c r="E4" s="103"/>
      <c r="F4" s="99">
        <v>574</v>
      </c>
      <c r="G4" s="97">
        <v>560</v>
      </c>
      <c r="H4" s="97">
        <v>568</v>
      </c>
      <c r="I4" s="99"/>
      <c r="J4" s="97"/>
      <c r="K4" s="99"/>
      <c r="L4" s="97">
        <v>574</v>
      </c>
      <c r="M4" s="97"/>
      <c r="N4" s="14">
        <v>566</v>
      </c>
      <c r="O4" s="14">
        <v>569</v>
      </c>
      <c r="P4" s="14"/>
      <c r="Q4" s="14">
        <v>565</v>
      </c>
      <c r="R4" s="14">
        <v>577</v>
      </c>
      <c r="S4" s="14">
        <v>568</v>
      </c>
      <c r="T4" s="14"/>
      <c r="U4" s="14"/>
      <c r="V4" s="14">
        <v>567</v>
      </c>
      <c r="W4" s="14">
        <v>560</v>
      </c>
      <c r="X4" s="14"/>
      <c r="Y4" s="14"/>
      <c r="Z4" s="52">
        <f t="shared" si="0"/>
        <v>567.66666666666663</v>
      </c>
    </row>
    <row r="5" spans="1:26" s="13" customFormat="1" ht="19.5" thickBot="1" x14ac:dyDescent="0.3">
      <c r="A5" s="202"/>
      <c r="B5" s="16" t="s">
        <v>42</v>
      </c>
      <c r="C5" s="69">
        <v>1996</v>
      </c>
      <c r="D5" s="98">
        <v>569</v>
      </c>
      <c r="E5" s="109">
        <v>571</v>
      </c>
      <c r="F5" s="101">
        <v>567</v>
      </c>
      <c r="G5" s="98">
        <v>567</v>
      </c>
      <c r="H5" s="98">
        <v>569</v>
      </c>
      <c r="I5" s="101"/>
      <c r="J5" s="98">
        <v>570</v>
      </c>
      <c r="K5" s="101">
        <v>567</v>
      </c>
      <c r="L5" s="98"/>
      <c r="M5" s="98"/>
      <c r="N5" s="14">
        <v>563</v>
      </c>
      <c r="O5" s="14"/>
      <c r="P5" s="14"/>
      <c r="Q5" s="14">
        <v>568</v>
      </c>
      <c r="R5" s="14">
        <v>559</v>
      </c>
      <c r="S5" s="14">
        <v>575</v>
      </c>
      <c r="T5" s="14"/>
      <c r="U5" s="14"/>
      <c r="V5" s="14">
        <v>571</v>
      </c>
      <c r="W5" s="14">
        <v>563</v>
      </c>
      <c r="X5" s="14"/>
      <c r="Y5" s="14"/>
      <c r="Z5" s="52">
        <f t="shared" si="0"/>
        <v>567.61538461538464</v>
      </c>
    </row>
    <row r="6" spans="1:26" s="13" customFormat="1" ht="19.5" thickBot="1" x14ac:dyDescent="0.3">
      <c r="A6" s="19"/>
      <c r="B6" s="5" t="s">
        <v>38</v>
      </c>
      <c r="C6" s="68">
        <v>1997</v>
      </c>
      <c r="D6" s="97">
        <v>580</v>
      </c>
      <c r="E6" s="103">
        <v>570</v>
      </c>
      <c r="F6" s="99">
        <v>569</v>
      </c>
      <c r="G6" s="97">
        <v>569</v>
      </c>
      <c r="H6" s="97">
        <v>565</v>
      </c>
      <c r="I6" s="99">
        <v>575</v>
      </c>
      <c r="J6" s="97"/>
      <c r="K6" s="99"/>
      <c r="L6" s="97">
        <v>566</v>
      </c>
      <c r="M6" s="97"/>
      <c r="N6" s="14">
        <v>564</v>
      </c>
      <c r="O6" s="14">
        <v>565</v>
      </c>
      <c r="P6" s="14"/>
      <c r="Q6" s="14">
        <v>533</v>
      </c>
      <c r="R6" s="14"/>
      <c r="S6" s="14">
        <v>571</v>
      </c>
      <c r="T6" s="14"/>
      <c r="U6" s="14"/>
      <c r="V6" s="14">
        <v>562</v>
      </c>
      <c r="W6" s="14">
        <v>562</v>
      </c>
      <c r="X6" s="14"/>
      <c r="Y6" s="14"/>
      <c r="Z6" s="52">
        <f t="shared" si="0"/>
        <v>565.46153846153845</v>
      </c>
    </row>
    <row r="7" spans="1:26" s="13" customFormat="1" ht="19.5" thickBot="1" x14ac:dyDescent="0.3">
      <c r="A7" s="164"/>
      <c r="B7" s="22" t="s">
        <v>44</v>
      </c>
      <c r="C7" s="70">
        <v>1996</v>
      </c>
      <c r="D7" s="104">
        <v>567</v>
      </c>
      <c r="E7" s="110"/>
      <c r="F7" s="105">
        <v>556</v>
      </c>
      <c r="G7" s="104">
        <v>567</v>
      </c>
      <c r="H7" s="104">
        <v>556</v>
      </c>
      <c r="I7" s="105"/>
      <c r="J7" s="104"/>
      <c r="K7" s="105">
        <v>558</v>
      </c>
      <c r="L7" s="104"/>
      <c r="M7" s="104"/>
      <c r="N7" s="14">
        <v>562</v>
      </c>
      <c r="O7" s="14"/>
      <c r="P7" s="14"/>
      <c r="Q7" s="14">
        <v>564</v>
      </c>
      <c r="R7" s="14">
        <v>566</v>
      </c>
      <c r="S7" s="14">
        <v>564</v>
      </c>
      <c r="T7" s="14"/>
      <c r="U7" s="14"/>
      <c r="V7" s="14"/>
      <c r="W7" s="14">
        <v>558</v>
      </c>
      <c r="X7" s="14"/>
      <c r="Y7" s="14"/>
      <c r="Z7" s="52">
        <f t="shared" si="0"/>
        <v>561.79999999999995</v>
      </c>
    </row>
    <row r="8" spans="1:26" ht="19.5" thickBot="1" x14ac:dyDescent="0.3">
      <c r="A8" s="86"/>
      <c r="B8" s="5" t="s">
        <v>43</v>
      </c>
      <c r="C8" s="70">
        <v>1995</v>
      </c>
      <c r="D8" s="104"/>
      <c r="E8" s="110"/>
      <c r="F8" s="105"/>
      <c r="G8" s="104">
        <v>553</v>
      </c>
      <c r="H8" s="104">
        <v>568</v>
      </c>
      <c r="I8" s="105">
        <v>558</v>
      </c>
      <c r="J8" s="104"/>
      <c r="K8" s="105"/>
      <c r="L8" s="104"/>
      <c r="M8" s="104"/>
      <c r="N8" s="12">
        <v>563</v>
      </c>
      <c r="O8" s="12">
        <v>571</v>
      </c>
      <c r="P8" s="12"/>
      <c r="Q8" s="12">
        <v>563</v>
      </c>
      <c r="R8" s="12">
        <v>559</v>
      </c>
      <c r="S8" s="12">
        <v>562</v>
      </c>
      <c r="T8" s="12"/>
      <c r="U8" s="12"/>
      <c r="V8" s="12"/>
      <c r="W8" s="12">
        <v>558</v>
      </c>
      <c r="X8" s="12"/>
      <c r="Y8" s="12"/>
      <c r="Z8" s="52">
        <f t="shared" si="0"/>
        <v>561.66666666666663</v>
      </c>
    </row>
    <row r="9" spans="1:26" s="13" customFormat="1" ht="19.5" thickBot="1" x14ac:dyDescent="0.3">
      <c r="A9" s="87"/>
      <c r="B9" s="5" t="s">
        <v>39</v>
      </c>
      <c r="C9" s="68">
        <v>1995</v>
      </c>
      <c r="D9" s="97"/>
      <c r="E9" s="103"/>
      <c r="F9" s="99"/>
      <c r="G9" s="97">
        <v>565</v>
      </c>
      <c r="H9" s="97">
        <v>543</v>
      </c>
      <c r="I9" s="99">
        <v>564</v>
      </c>
      <c r="J9" s="97"/>
      <c r="K9" s="99"/>
      <c r="L9" s="97"/>
      <c r="M9" s="97"/>
      <c r="N9" s="14">
        <v>561</v>
      </c>
      <c r="O9" s="14"/>
      <c r="P9" s="14"/>
      <c r="Q9" s="14"/>
      <c r="R9" s="14"/>
      <c r="S9" s="14">
        <v>566</v>
      </c>
      <c r="T9" s="14"/>
      <c r="U9" s="14"/>
      <c r="V9" s="14"/>
      <c r="W9" s="14">
        <v>561</v>
      </c>
      <c r="X9" s="14"/>
      <c r="Y9" s="14"/>
      <c r="Z9" s="52">
        <f t="shared" si="0"/>
        <v>560</v>
      </c>
    </row>
    <row r="10" spans="1:26" s="13" customFormat="1" ht="19.5" thickBot="1" x14ac:dyDescent="0.3">
      <c r="A10" s="19"/>
      <c r="B10" s="5" t="s">
        <v>40</v>
      </c>
      <c r="C10" s="68">
        <v>1998</v>
      </c>
      <c r="D10" s="97"/>
      <c r="E10" s="103"/>
      <c r="F10" s="99">
        <v>564</v>
      </c>
      <c r="G10" s="97">
        <v>547</v>
      </c>
      <c r="H10" s="97">
        <v>541</v>
      </c>
      <c r="I10" s="99"/>
      <c r="J10" s="97"/>
      <c r="K10" s="99">
        <v>549</v>
      </c>
      <c r="L10" s="97"/>
      <c r="M10" s="97">
        <v>565</v>
      </c>
      <c r="N10" s="14">
        <v>559</v>
      </c>
      <c r="O10" s="14"/>
      <c r="P10" s="14"/>
      <c r="Q10" s="14">
        <v>563</v>
      </c>
      <c r="R10" s="14">
        <v>560</v>
      </c>
      <c r="S10" s="14">
        <v>553</v>
      </c>
      <c r="T10" s="14"/>
      <c r="U10" s="14"/>
      <c r="V10" s="14">
        <v>568</v>
      </c>
      <c r="W10" s="14">
        <v>556</v>
      </c>
      <c r="X10" s="14"/>
      <c r="Y10" s="14"/>
      <c r="Z10" s="52">
        <f t="shared" si="0"/>
        <v>556.81818181818187</v>
      </c>
    </row>
    <row r="11" spans="1:26" ht="19.5" thickBot="1" x14ac:dyDescent="0.3">
      <c r="A11" s="32"/>
      <c r="B11" s="33" t="s">
        <v>152</v>
      </c>
      <c r="C11" s="72">
        <v>1996</v>
      </c>
      <c r="D11" s="74"/>
      <c r="E11" s="163"/>
      <c r="F11" s="120"/>
      <c r="G11" s="74"/>
      <c r="H11" s="74"/>
      <c r="I11" s="120"/>
      <c r="J11" s="74"/>
      <c r="K11" s="120"/>
      <c r="L11" s="74"/>
      <c r="M11" s="74"/>
      <c r="N11" s="40"/>
      <c r="O11" s="40"/>
      <c r="P11" s="40"/>
      <c r="Q11" s="40">
        <v>562</v>
      </c>
      <c r="R11" s="40"/>
      <c r="S11" s="40"/>
      <c r="T11" s="40"/>
      <c r="U11" s="40"/>
      <c r="V11" s="40"/>
      <c r="W11" s="40">
        <v>548</v>
      </c>
      <c r="X11" s="40"/>
      <c r="Y11" s="40"/>
      <c r="Z11" s="52">
        <f t="shared" si="0"/>
        <v>555</v>
      </c>
    </row>
    <row r="12" spans="1:26" s="13" customFormat="1" ht="19.5" thickBot="1" x14ac:dyDescent="0.3">
      <c r="A12" s="19"/>
      <c r="B12" s="33" t="s">
        <v>90</v>
      </c>
      <c r="C12" s="72">
        <v>2000</v>
      </c>
      <c r="D12" s="97"/>
      <c r="E12" s="103"/>
      <c r="F12" s="99">
        <v>546</v>
      </c>
      <c r="G12" s="97"/>
      <c r="H12" s="97"/>
      <c r="I12" s="99"/>
      <c r="J12" s="97"/>
      <c r="K12" s="99"/>
      <c r="L12" s="97">
        <v>557</v>
      </c>
      <c r="M12" s="97">
        <v>556</v>
      </c>
      <c r="N12" s="14">
        <v>558</v>
      </c>
      <c r="O12" s="14"/>
      <c r="P12" s="14">
        <v>564</v>
      </c>
      <c r="Q12" s="14"/>
      <c r="R12" s="14"/>
      <c r="S12" s="14">
        <v>545</v>
      </c>
      <c r="T12" s="14"/>
      <c r="U12" s="14"/>
      <c r="V12" s="14"/>
      <c r="W12" s="14">
        <v>557</v>
      </c>
      <c r="X12" s="14"/>
      <c r="Y12" s="14"/>
      <c r="Z12" s="52">
        <f t="shared" si="0"/>
        <v>554.71428571428567</v>
      </c>
    </row>
    <row r="13" spans="1:26" s="13" customFormat="1" ht="19.5" thickBot="1" x14ac:dyDescent="0.3">
      <c r="A13" s="20"/>
      <c r="B13" s="16" t="s">
        <v>55</v>
      </c>
      <c r="C13" s="69">
        <v>1999</v>
      </c>
      <c r="D13" s="98"/>
      <c r="E13" s="109"/>
      <c r="F13" s="101"/>
      <c r="G13" s="98">
        <v>554</v>
      </c>
      <c r="H13" s="98"/>
      <c r="I13" s="101"/>
      <c r="J13" s="98"/>
      <c r="K13" s="101">
        <v>567</v>
      </c>
      <c r="L13" s="98">
        <v>566</v>
      </c>
      <c r="M13" s="98">
        <v>526</v>
      </c>
      <c r="N13" s="14"/>
      <c r="O13" s="14"/>
      <c r="P13" s="14">
        <v>548</v>
      </c>
      <c r="Q13" s="14">
        <v>534</v>
      </c>
      <c r="R13" s="14">
        <v>557</v>
      </c>
      <c r="S13" s="14"/>
      <c r="T13" s="14"/>
      <c r="U13" s="14"/>
      <c r="V13" s="14">
        <v>550</v>
      </c>
      <c r="W13" s="14">
        <v>549</v>
      </c>
      <c r="X13" s="14"/>
      <c r="Y13" s="14"/>
      <c r="Z13" s="52">
        <f t="shared" si="0"/>
        <v>550.11111111111109</v>
      </c>
    </row>
    <row r="14" spans="1:26" s="13" customFormat="1" ht="19.5" thickBot="1" x14ac:dyDescent="0.3">
      <c r="A14" s="20"/>
      <c r="B14" s="16" t="s">
        <v>155</v>
      </c>
      <c r="C14" s="69">
        <v>1996</v>
      </c>
      <c r="D14" s="98"/>
      <c r="E14" s="109"/>
      <c r="F14" s="101"/>
      <c r="G14" s="98"/>
      <c r="H14" s="98"/>
      <c r="I14" s="101"/>
      <c r="J14" s="98"/>
      <c r="K14" s="101"/>
      <c r="L14" s="98">
        <v>527</v>
      </c>
      <c r="M14" s="98"/>
      <c r="N14" s="14"/>
      <c r="O14" s="14"/>
      <c r="P14" s="14"/>
      <c r="Q14" s="14">
        <v>572</v>
      </c>
      <c r="R14" s="14"/>
      <c r="S14" s="14">
        <v>542</v>
      </c>
      <c r="T14" s="14"/>
      <c r="U14" s="14"/>
      <c r="V14" s="14"/>
      <c r="W14" s="14">
        <v>558</v>
      </c>
      <c r="X14" s="14"/>
      <c r="Y14" s="14"/>
      <c r="Z14" s="52">
        <f t="shared" si="0"/>
        <v>549.75</v>
      </c>
    </row>
    <row r="15" spans="1:26" s="13" customFormat="1" ht="19.5" thickBot="1" x14ac:dyDescent="0.3">
      <c r="A15" s="19"/>
      <c r="B15" s="5" t="s">
        <v>46</v>
      </c>
      <c r="C15" s="68">
        <v>1997</v>
      </c>
      <c r="D15" s="97"/>
      <c r="E15" s="103"/>
      <c r="F15" s="99">
        <v>536</v>
      </c>
      <c r="G15" s="97">
        <v>555</v>
      </c>
      <c r="H15" s="98">
        <v>550</v>
      </c>
      <c r="I15" s="101"/>
      <c r="J15" s="98"/>
      <c r="K15" s="101">
        <v>550</v>
      </c>
      <c r="L15" s="97">
        <v>560</v>
      </c>
      <c r="M15" s="98"/>
      <c r="N15" s="14"/>
      <c r="O15" s="14"/>
      <c r="P15" s="14"/>
      <c r="Q15" s="14">
        <v>556</v>
      </c>
      <c r="R15" s="14"/>
      <c r="S15" s="14"/>
      <c r="T15" s="14"/>
      <c r="U15" s="14"/>
      <c r="V15" s="14"/>
      <c r="W15" s="14">
        <v>524</v>
      </c>
      <c r="X15" s="14"/>
      <c r="Y15" s="14"/>
      <c r="Z15" s="52">
        <f t="shared" si="0"/>
        <v>547.28571428571433</v>
      </c>
    </row>
    <row r="16" spans="1:26" s="13" customFormat="1" ht="19.5" thickBot="1" x14ac:dyDescent="0.3">
      <c r="A16" s="20"/>
      <c r="B16" s="48" t="s">
        <v>84</v>
      </c>
      <c r="C16" s="71">
        <v>1996</v>
      </c>
      <c r="D16" s="98"/>
      <c r="E16" s="103"/>
      <c r="F16" s="101">
        <v>550</v>
      </c>
      <c r="G16" s="97">
        <v>533</v>
      </c>
      <c r="H16" s="98"/>
      <c r="I16" s="101"/>
      <c r="J16" s="98"/>
      <c r="K16" s="97"/>
      <c r="L16" s="98">
        <v>561</v>
      </c>
      <c r="M16" s="98"/>
      <c r="N16" s="14">
        <v>534</v>
      </c>
      <c r="O16" s="14"/>
      <c r="P16" s="14"/>
      <c r="Q16" s="14"/>
      <c r="R16" s="14"/>
      <c r="S16" s="14"/>
      <c r="T16" s="14"/>
      <c r="U16" s="14"/>
      <c r="V16" s="14"/>
      <c r="W16" s="14">
        <v>545</v>
      </c>
      <c r="X16" s="14"/>
      <c r="Y16" s="14"/>
      <c r="Z16" s="52">
        <f t="shared" si="0"/>
        <v>544.6</v>
      </c>
    </row>
    <row r="17" spans="1:26" ht="19.5" thickBot="1" x14ac:dyDescent="0.3">
      <c r="A17" s="20"/>
      <c r="B17" s="48" t="s">
        <v>57</v>
      </c>
      <c r="C17" s="71">
        <v>1998</v>
      </c>
      <c r="D17" s="97"/>
      <c r="E17" s="103"/>
      <c r="F17" s="99">
        <v>549</v>
      </c>
      <c r="G17" s="97">
        <v>534</v>
      </c>
      <c r="H17" s="98"/>
      <c r="I17" s="101"/>
      <c r="J17" s="98"/>
      <c r="K17" s="98"/>
      <c r="L17" s="99">
        <v>552</v>
      </c>
      <c r="M17" s="98">
        <v>539</v>
      </c>
      <c r="N17" s="14">
        <v>559</v>
      </c>
      <c r="O17" s="14"/>
      <c r="P17" s="14"/>
      <c r="Q17" s="14"/>
      <c r="R17" s="14">
        <v>534</v>
      </c>
      <c r="S17" s="14"/>
      <c r="T17" s="14"/>
      <c r="U17" s="14"/>
      <c r="V17" s="14"/>
      <c r="W17" s="14"/>
      <c r="X17" s="14"/>
      <c r="Y17" s="14"/>
      <c r="Z17" s="52">
        <f t="shared" si="0"/>
        <v>544.5</v>
      </c>
    </row>
    <row r="18" spans="1:26" s="42" customFormat="1" ht="18.75" x14ac:dyDescent="0.25">
      <c r="A18" s="162"/>
      <c r="B18" s="48" t="s">
        <v>91</v>
      </c>
      <c r="C18" s="71">
        <v>2000</v>
      </c>
      <c r="D18" s="102"/>
      <c r="E18" s="103"/>
      <c r="F18" s="99">
        <v>546</v>
      </c>
      <c r="G18" s="97"/>
      <c r="H18" s="98"/>
      <c r="I18" s="101"/>
      <c r="J18" s="98"/>
      <c r="K18" s="98"/>
      <c r="L18" s="99">
        <v>548</v>
      </c>
      <c r="M18" s="98">
        <v>557</v>
      </c>
      <c r="N18" s="14"/>
      <c r="O18" s="14"/>
      <c r="P18" s="14">
        <v>539</v>
      </c>
      <c r="Q18" s="14">
        <v>524</v>
      </c>
      <c r="R18" s="14"/>
      <c r="S18" s="14"/>
      <c r="T18" s="14"/>
      <c r="U18" s="14"/>
      <c r="V18" s="14"/>
      <c r="W18" s="14"/>
      <c r="X18" s="14"/>
      <c r="Y18" s="14"/>
      <c r="Z18" s="52">
        <f t="shared" si="0"/>
        <v>542.79999999999995</v>
      </c>
    </row>
    <row r="21" spans="1:26" x14ac:dyDescent="0.25">
      <c r="Z21" s="13">
        <v>565</v>
      </c>
    </row>
  </sheetData>
  <sortState ref="B2:Z22">
    <sortCondition descending="1" ref="Z2:Z22"/>
  </sortState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2" zoomScale="60" zoomScaleNormal="60" workbookViewId="0">
      <selection activeCell="A29" sqref="A29:XFD29"/>
    </sheetView>
  </sheetViews>
  <sheetFormatPr defaultRowHeight="15" x14ac:dyDescent="0.25"/>
  <cols>
    <col min="1" max="1" width="8.85546875" style="21" customWidth="1"/>
    <col min="2" max="2" width="28.140625" customWidth="1"/>
    <col min="3" max="3" width="10.85546875" style="54" customWidth="1"/>
    <col min="4" max="13" width="13.7109375" customWidth="1"/>
    <col min="14" max="15" width="13.7109375" style="13" customWidth="1"/>
    <col min="16" max="24" width="13.7109375" customWidth="1"/>
    <col min="25" max="25" width="18.7109375" style="26" customWidth="1"/>
    <col min="26" max="26" width="14.28515625" style="54" customWidth="1"/>
  </cols>
  <sheetData>
    <row r="1" spans="1:26" s="1" customFormat="1" ht="54" hidden="1" customHeight="1" thickBot="1" x14ac:dyDescent="0.3">
      <c r="A1" s="18" t="s">
        <v>5</v>
      </c>
      <c r="B1" s="8" t="s">
        <v>4</v>
      </c>
      <c r="C1" s="7"/>
      <c r="D1" s="11" t="s">
        <v>2</v>
      </c>
      <c r="E1" s="10" t="s">
        <v>3</v>
      </c>
      <c r="F1" s="9" t="s">
        <v>52</v>
      </c>
      <c r="G1" s="9" t="s">
        <v>0</v>
      </c>
      <c r="H1" s="10" t="s">
        <v>1</v>
      </c>
      <c r="I1" s="9"/>
      <c r="J1" s="23"/>
      <c r="K1" s="9"/>
      <c r="L1" s="45"/>
      <c r="M1" s="45"/>
      <c r="N1" s="149"/>
      <c r="O1" s="149"/>
      <c r="P1" s="45"/>
      <c r="Q1" s="45"/>
      <c r="R1" s="45"/>
      <c r="S1" s="45"/>
      <c r="T1" s="45"/>
      <c r="U1" s="45"/>
      <c r="V1" s="45"/>
      <c r="W1" s="45"/>
      <c r="X1" s="45"/>
      <c r="Y1" s="25"/>
    </row>
    <row r="2" spans="1:26" s="1" customFormat="1" ht="61.5" customHeight="1" thickBot="1" x14ac:dyDescent="0.3">
      <c r="A2" s="46" t="s">
        <v>5</v>
      </c>
      <c r="B2" s="133" t="s">
        <v>4</v>
      </c>
      <c r="C2" s="49" t="s">
        <v>89</v>
      </c>
      <c r="D2" s="89" t="s">
        <v>130</v>
      </c>
      <c r="E2" s="89" t="s">
        <v>131</v>
      </c>
      <c r="F2" s="89" t="s">
        <v>111</v>
      </c>
      <c r="G2" s="89" t="s">
        <v>132</v>
      </c>
      <c r="H2" s="89" t="s">
        <v>133</v>
      </c>
      <c r="I2" s="89" t="s">
        <v>134</v>
      </c>
      <c r="J2" s="89" t="s">
        <v>115</v>
      </c>
      <c r="K2" s="89" t="s">
        <v>137</v>
      </c>
      <c r="L2" s="89" t="s">
        <v>116</v>
      </c>
      <c r="M2" s="89" t="s">
        <v>135</v>
      </c>
      <c r="N2" s="9" t="s">
        <v>146</v>
      </c>
      <c r="O2" s="9" t="s">
        <v>147</v>
      </c>
      <c r="P2" s="118" t="s">
        <v>104</v>
      </c>
      <c r="Q2" s="9" t="s">
        <v>101</v>
      </c>
      <c r="R2" s="9" t="s">
        <v>102</v>
      </c>
      <c r="S2" s="9" t="s">
        <v>103</v>
      </c>
      <c r="T2" s="9" t="s">
        <v>138</v>
      </c>
      <c r="U2" s="9" t="s">
        <v>127</v>
      </c>
      <c r="V2" s="9" t="s">
        <v>139</v>
      </c>
      <c r="W2" s="9" t="s">
        <v>129</v>
      </c>
      <c r="X2" s="9" t="s">
        <v>140</v>
      </c>
      <c r="Y2" s="9" t="s">
        <v>48</v>
      </c>
    </row>
    <row r="3" spans="1:26" s="13" customFormat="1" ht="19.5" thickBot="1" x14ac:dyDescent="0.3">
      <c r="A3" s="201" t="s">
        <v>24</v>
      </c>
      <c r="B3" s="135" t="s">
        <v>17</v>
      </c>
      <c r="C3" s="138">
        <v>1999</v>
      </c>
      <c r="D3" s="93"/>
      <c r="E3" s="93">
        <v>568</v>
      </c>
      <c r="F3" s="93">
        <v>563</v>
      </c>
      <c r="G3" s="93">
        <v>571</v>
      </c>
      <c r="H3" s="93">
        <v>567</v>
      </c>
      <c r="I3" s="93">
        <v>577</v>
      </c>
      <c r="J3" s="93">
        <v>576</v>
      </c>
      <c r="K3" s="93"/>
      <c r="L3" s="95">
        <v>578</v>
      </c>
      <c r="M3" s="95">
        <v>568</v>
      </c>
      <c r="N3" s="146">
        <v>576</v>
      </c>
      <c r="O3" s="146">
        <v>575</v>
      </c>
      <c r="P3" s="146"/>
      <c r="Q3" s="82">
        <v>586</v>
      </c>
      <c r="R3" s="82">
        <v>579</v>
      </c>
      <c r="S3" s="82"/>
      <c r="T3" s="82"/>
      <c r="U3" s="82">
        <v>582</v>
      </c>
      <c r="V3" s="82">
        <v>569</v>
      </c>
      <c r="W3" s="82"/>
      <c r="X3" s="82"/>
      <c r="Y3" s="84">
        <f t="shared" ref="Y3:Y28" si="0">AVERAGE(X3,W3,V3,U3,T3,S3,R3,Q3,P3,O3,N3,M3,L3,K3,J3,I3,H3,G3,F3,E3,D3)</f>
        <v>573.92857142857144</v>
      </c>
      <c r="Z3" s="53"/>
    </row>
    <row r="4" spans="1:26" s="13" customFormat="1" ht="19.5" thickBot="1" x14ac:dyDescent="0.3">
      <c r="A4" s="198"/>
      <c r="B4" s="137" t="s">
        <v>22</v>
      </c>
      <c r="C4" s="140">
        <v>1995</v>
      </c>
      <c r="D4" s="98">
        <v>580</v>
      </c>
      <c r="E4" s="98">
        <v>582</v>
      </c>
      <c r="F4" s="98"/>
      <c r="G4" s="98">
        <v>563</v>
      </c>
      <c r="H4" s="98">
        <v>557</v>
      </c>
      <c r="I4" s="98"/>
      <c r="J4" s="98"/>
      <c r="K4" s="98"/>
      <c r="L4" s="100"/>
      <c r="M4" s="100"/>
      <c r="N4" s="147">
        <v>570</v>
      </c>
      <c r="O4" s="147">
        <v>570</v>
      </c>
      <c r="P4" s="147">
        <v>574</v>
      </c>
      <c r="Q4" s="83"/>
      <c r="R4" s="83"/>
      <c r="S4" s="83">
        <v>569</v>
      </c>
      <c r="T4" s="83"/>
      <c r="U4" s="83">
        <v>584</v>
      </c>
      <c r="V4" s="83">
        <v>573</v>
      </c>
      <c r="W4" s="83"/>
      <c r="X4" s="83"/>
      <c r="Y4" s="84">
        <f t="shared" si="0"/>
        <v>572.20000000000005</v>
      </c>
      <c r="Z4" s="53"/>
    </row>
    <row r="5" spans="1:26" s="13" customFormat="1" ht="19.5" thickBot="1" x14ac:dyDescent="0.3">
      <c r="A5" s="24"/>
      <c r="B5" s="136" t="s">
        <v>18</v>
      </c>
      <c r="C5" s="139">
        <v>1998</v>
      </c>
      <c r="D5" s="97"/>
      <c r="E5" s="97">
        <v>578</v>
      </c>
      <c r="F5" s="98">
        <v>573</v>
      </c>
      <c r="G5" s="97">
        <v>567</v>
      </c>
      <c r="H5" s="97">
        <v>564</v>
      </c>
      <c r="I5" s="97">
        <v>577</v>
      </c>
      <c r="J5" s="97"/>
      <c r="K5" s="97">
        <v>575</v>
      </c>
      <c r="L5" s="145">
        <v>574</v>
      </c>
      <c r="M5" s="100">
        <v>566</v>
      </c>
      <c r="N5" s="147">
        <v>562</v>
      </c>
      <c r="O5" s="147">
        <v>580</v>
      </c>
      <c r="P5" s="147"/>
      <c r="Q5" s="83"/>
      <c r="R5" s="83">
        <v>572</v>
      </c>
      <c r="S5" s="83">
        <v>584</v>
      </c>
      <c r="T5" s="83">
        <v>563</v>
      </c>
      <c r="U5" s="83">
        <v>574</v>
      </c>
      <c r="V5" s="83">
        <v>573</v>
      </c>
      <c r="W5" s="83"/>
      <c r="X5" s="83"/>
      <c r="Y5" s="84">
        <f t="shared" si="0"/>
        <v>572.13333333333333</v>
      </c>
      <c r="Z5" s="53"/>
    </row>
    <row r="6" spans="1:26" s="13" customFormat="1" ht="18" customHeight="1" thickBot="1" x14ac:dyDescent="0.3">
      <c r="A6" s="203"/>
      <c r="B6" s="137" t="s">
        <v>61</v>
      </c>
      <c r="C6" s="140">
        <v>1997</v>
      </c>
      <c r="D6" s="98"/>
      <c r="E6" s="98"/>
      <c r="F6" s="97">
        <v>575</v>
      </c>
      <c r="G6" s="98">
        <v>568</v>
      </c>
      <c r="H6" s="98"/>
      <c r="I6" s="98">
        <v>576</v>
      </c>
      <c r="J6" s="98"/>
      <c r="K6" s="98"/>
      <c r="L6" s="100">
        <v>572</v>
      </c>
      <c r="M6" s="100"/>
      <c r="N6" s="147">
        <v>566</v>
      </c>
      <c r="O6" s="147">
        <v>570</v>
      </c>
      <c r="P6" s="147">
        <v>570</v>
      </c>
      <c r="Q6" s="83"/>
      <c r="R6" s="83">
        <v>581</v>
      </c>
      <c r="S6" s="83"/>
      <c r="T6" s="83"/>
      <c r="U6" s="83"/>
      <c r="V6" s="83">
        <v>570</v>
      </c>
      <c r="W6" s="83"/>
      <c r="X6" s="83"/>
      <c r="Y6" s="84">
        <f t="shared" si="0"/>
        <v>572</v>
      </c>
      <c r="Z6" s="53"/>
    </row>
    <row r="7" spans="1:26" s="13" customFormat="1" ht="19.5" thickBot="1" x14ac:dyDescent="0.3">
      <c r="A7" s="24"/>
      <c r="B7" s="136" t="s">
        <v>16</v>
      </c>
      <c r="C7" s="139">
        <v>1995</v>
      </c>
      <c r="D7" s="97">
        <v>563</v>
      </c>
      <c r="E7" s="97"/>
      <c r="F7" s="98"/>
      <c r="G7" s="97">
        <v>569</v>
      </c>
      <c r="H7" s="97">
        <v>562</v>
      </c>
      <c r="I7" s="97"/>
      <c r="J7" s="97"/>
      <c r="K7" s="97"/>
      <c r="L7" s="145"/>
      <c r="M7" s="100"/>
      <c r="N7" s="147">
        <v>569</v>
      </c>
      <c r="O7" s="147">
        <v>574</v>
      </c>
      <c r="P7" s="147"/>
      <c r="Q7" s="83"/>
      <c r="R7" s="83">
        <v>574</v>
      </c>
      <c r="S7" s="83">
        <v>569</v>
      </c>
      <c r="T7" s="83">
        <v>569</v>
      </c>
      <c r="U7" s="83">
        <v>579</v>
      </c>
      <c r="V7" s="83">
        <v>567</v>
      </c>
      <c r="W7" s="83"/>
      <c r="X7" s="83"/>
      <c r="Y7" s="84">
        <f t="shared" si="0"/>
        <v>569.5</v>
      </c>
      <c r="Z7" s="53"/>
    </row>
    <row r="8" spans="1:26" s="13" customFormat="1" ht="19.5" thickBot="1" x14ac:dyDescent="0.3">
      <c r="A8" s="24"/>
      <c r="B8" s="136" t="s">
        <v>19</v>
      </c>
      <c r="C8" s="139">
        <v>1995</v>
      </c>
      <c r="D8" s="97"/>
      <c r="E8" s="97"/>
      <c r="F8" s="98"/>
      <c r="G8" s="97">
        <v>562</v>
      </c>
      <c r="H8" s="97">
        <v>566</v>
      </c>
      <c r="I8" s="97">
        <v>578</v>
      </c>
      <c r="J8" s="97"/>
      <c r="K8" s="97"/>
      <c r="L8" s="145"/>
      <c r="M8" s="100"/>
      <c r="N8" s="147">
        <v>577</v>
      </c>
      <c r="O8" s="147">
        <v>574</v>
      </c>
      <c r="P8" s="147"/>
      <c r="Q8" s="83"/>
      <c r="R8" s="83">
        <v>569</v>
      </c>
      <c r="S8" s="83">
        <v>566</v>
      </c>
      <c r="T8" s="83">
        <v>567</v>
      </c>
      <c r="U8" s="83">
        <v>568</v>
      </c>
      <c r="V8" s="83">
        <v>567</v>
      </c>
      <c r="W8" s="83"/>
      <c r="X8" s="83"/>
      <c r="Y8" s="84">
        <f t="shared" si="0"/>
        <v>569.4</v>
      </c>
      <c r="Z8" s="53"/>
    </row>
    <row r="9" spans="1:26" s="13" customFormat="1" ht="19.5" thickBot="1" x14ac:dyDescent="0.3">
      <c r="A9" s="24"/>
      <c r="B9" s="136" t="s">
        <v>76</v>
      </c>
      <c r="C9" s="139">
        <v>1997</v>
      </c>
      <c r="D9" s="97"/>
      <c r="E9" s="97"/>
      <c r="F9" s="98">
        <v>566</v>
      </c>
      <c r="G9" s="97">
        <v>560</v>
      </c>
      <c r="H9" s="97">
        <v>568</v>
      </c>
      <c r="I9" s="97">
        <v>569</v>
      </c>
      <c r="J9" s="97"/>
      <c r="K9" s="97"/>
      <c r="L9" s="145">
        <v>571</v>
      </c>
      <c r="M9" s="100"/>
      <c r="N9" s="147">
        <v>575</v>
      </c>
      <c r="O9" s="147">
        <v>572</v>
      </c>
      <c r="P9" s="147">
        <v>566</v>
      </c>
      <c r="Q9" s="83"/>
      <c r="R9" s="83">
        <v>569</v>
      </c>
      <c r="S9" s="83">
        <v>579</v>
      </c>
      <c r="T9" s="83">
        <v>562</v>
      </c>
      <c r="U9" s="83"/>
      <c r="V9" s="83">
        <v>568</v>
      </c>
      <c r="W9" s="83"/>
      <c r="X9" s="83"/>
      <c r="Y9" s="84">
        <f t="shared" si="0"/>
        <v>568.75</v>
      </c>
      <c r="Z9" s="53"/>
    </row>
    <row r="10" spans="1:26" s="13" customFormat="1" ht="19.5" thickBot="1" x14ac:dyDescent="0.3">
      <c r="A10" s="24"/>
      <c r="B10" s="136" t="s">
        <v>20</v>
      </c>
      <c r="C10" s="139">
        <v>2000</v>
      </c>
      <c r="D10" s="97"/>
      <c r="E10" s="97"/>
      <c r="F10" s="98">
        <v>560</v>
      </c>
      <c r="G10" s="97">
        <v>572</v>
      </c>
      <c r="H10" s="97">
        <v>561</v>
      </c>
      <c r="I10" s="97"/>
      <c r="J10" s="97"/>
      <c r="K10" s="97">
        <v>571</v>
      </c>
      <c r="L10" s="145">
        <v>565</v>
      </c>
      <c r="M10" s="100">
        <v>573</v>
      </c>
      <c r="N10" s="147">
        <v>570</v>
      </c>
      <c r="O10" s="147">
        <v>575</v>
      </c>
      <c r="P10" s="147">
        <v>565</v>
      </c>
      <c r="Q10" s="83">
        <v>557</v>
      </c>
      <c r="R10" s="83">
        <v>572</v>
      </c>
      <c r="S10" s="83">
        <v>574</v>
      </c>
      <c r="T10" s="83"/>
      <c r="U10" s="83">
        <v>578</v>
      </c>
      <c r="V10" s="83">
        <v>555</v>
      </c>
      <c r="W10" s="83"/>
      <c r="X10" s="83"/>
      <c r="Y10" s="84">
        <f t="shared" si="0"/>
        <v>567.71428571428567</v>
      </c>
      <c r="Z10" s="53"/>
    </row>
    <row r="11" spans="1:26" s="13" customFormat="1" ht="19.5" thickBot="1" x14ac:dyDescent="0.3">
      <c r="A11" s="24"/>
      <c r="B11" s="136" t="s">
        <v>60</v>
      </c>
      <c r="C11" s="139">
        <v>1999</v>
      </c>
      <c r="D11" s="97"/>
      <c r="E11" s="97"/>
      <c r="F11" s="97">
        <v>558</v>
      </c>
      <c r="G11" s="97">
        <v>557</v>
      </c>
      <c r="H11" s="97">
        <v>572</v>
      </c>
      <c r="I11" s="97">
        <v>562</v>
      </c>
      <c r="J11" s="97"/>
      <c r="K11" s="97"/>
      <c r="L11" s="145">
        <v>563</v>
      </c>
      <c r="M11" s="100">
        <v>563</v>
      </c>
      <c r="N11" s="147">
        <v>562</v>
      </c>
      <c r="O11" s="147"/>
      <c r="P11" s="147"/>
      <c r="Q11" s="83">
        <v>573</v>
      </c>
      <c r="R11" s="83">
        <v>570</v>
      </c>
      <c r="S11" s="83"/>
      <c r="T11" s="83">
        <v>566</v>
      </c>
      <c r="U11" s="83"/>
      <c r="V11" s="83">
        <v>576</v>
      </c>
      <c r="W11" s="83"/>
      <c r="X11" s="83"/>
      <c r="Y11" s="84">
        <f t="shared" si="0"/>
        <v>565.63636363636363</v>
      </c>
      <c r="Z11" s="53"/>
    </row>
    <row r="12" spans="1:26" s="13" customFormat="1" ht="19.5" thickBot="1" x14ac:dyDescent="0.3">
      <c r="A12" s="24"/>
      <c r="B12" s="136" t="s">
        <v>95</v>
      </c>
      <c r="C12" s="139">
        <v>1998</v>
      </c>
      <c r="D12" s="97"/>
      <c r="E12" s="97"/>
      <c r="F12" s="98">
        <v>552</v>
      </c>
      <c r="G12" s="97">
        <v>556</v>
      </c>
      <c r="H12" s="97"/>
      <c r="I12" s="97"/>
      <c r="J12" s="97"/>
      <c r="K12" s="97"/>
      <c r="L12" s="97">
        <v>555</v>
      </c>
      <c r="M12" s="100">
        <v>571</v>
      </c>
      <c r="N12" s="147">
        <v>572</v>
      </c>
      <c r="O12" s="147">
        <v>574</v>
      </c>
      <c r="P12" s="147"/>
      <c r="Q12" s="83"/>
      <c r="R12" s="83">
        <v>569</v>
      </c>
      <c r="S12" s="83">
        <v>571</v>
      </c>
      <c r="T12" s="83"/>
      <c r="U12" s="83"/>
      <c r="V12" s="83"/>
      <c r="W12" s="83"/>
      <c r="X12" s="83"/>
      <c r="Y12" s="84">
        <f t="shared" si="0"/>
        <v>565</v>
      </c>
      <c r="Z12" s="53"/>
    </row>
    <row r="13" spans="1:26" s="13" customFormat="1" ht="19.5" thickBot="1" x14ac:dyDescent="0.3">
      <c r="A13" s="24"/>
      <c r="B13" s="136" t="s">
        <v>59</v>
      </c>
      <c r="C13" s="139">
        <v>1995</v>
      </c>
      <c r="D13" s="97"/>
      <c r="E13" s="97"/>
      <c r="F13" s="161"/>
      <c r="G13" s="97">
        <v>566</v>
      </c>
      <c r="H13" s="97">
        <v>564</v>
      </c>
      <c r="I13" s="97"/>
      <c r="J13" s="97"/>
      <c r="K13" s="97">
        <v>571</v>
      </c>
      <c r="L13" s="145"/>
      <c r="M13" s="100"/>
      <c r="N13" s="147">
        <v>568</v>
      </c>
      <c r="O13" s="147">
        <v>562</v>
      </c>
      <c r="P13" s="147"/>
      <c r="Q13" s="83"/>
      <c r="R13" s="83">
        <v>567</v>
      </c>
      <c r="S13" s="83">
        <v>561</v>
      </c>
      <c r="T13" s="83"/>
      <c r="U13" s="83"/>
      <c r="V13" s="83">
        <v>559</v>
      </c>
      <c r="W13" s="83"/>
      <c r="X13" s="83"/>
      <c r="Y13" s="84">
        <f t="shared" si="0"/>
        <v>564.75</v>
      </c>
      <c r="Z13" s="53"/>
    </row>
    <row r="14" spans="1:26" s="13" customFormat="1" ht="19.5" thickBot="1" x14ac:dyDescent="0.3">
      <c r="A14" s="24"/>
      <c r="B14" s="136" t="s">
        <v>74</v>
      </c>
      <c r="C14" s="139">
        <v>1996</v>
      </c>
      <c r="D14" s="97"/>
      <c r="E14" s="97"/>
      <c r="F14" s="98">
        <v>555</v>
      </c>
      <c r="G14" s="97">
        <v>558</v>
      </c>
      <c r="H14" s="97"/>
      <c r="I14" s="97"/>
      <c r="J14" s="97"/>
      <c r="K14" s="97"/>
      <c r="L14" s="145">
        <v>573</v>
      </c>
      <c r="M14" s="100"/>
      <c r="N14" s="147">
        <v>566</v>
      </c>
      <c r="O14" s="147">
        <v>568</v>
      </c>
      <c r="P14" s="147"/>
      <c r="Q14" s="83"/>
      <c r="R14" s="83">
        <v>561</v>
      </c>
      <c r="S14" s="83">
        <v>565</v>
      </c>
      <c r="T14" s="83">
        <v>571</v>
      </c>
      <c r="U14" s="83"/>
      <c r="V14" s="83"/>
      <c r="W14" s="83"/>
      <c r="X14" s="83"/>
      <c r="Y14" s="84">
        <f t="shared" si="0"/>
        <v>564.625</v>
      </c>
      <c r="Z14" s="53"/>
    </row>
    <row r="15" spans="1:26" s="13" customFormat="1" ht="19.5" thickBot="1" x14ac:dyDescent="0.3">
      <c r="A15" s="24"/>
      <c r="B15" s="134" t="s">
        <v>63</v>
      </c>
      <c r="C15" s="141">
        <v>1998</v>
      </c>
      <c r="D15" s="97"/>
      <c r="E15" s="97"/>
      <c r="F15" s="98">
        <v>560</v>
      </c>
      <c r="G15" s="97">
        <v>550</v>
      </c>
      <c r="H15" s="97">
        <v>569</v>
      </c>
      <c r="I15" s="97"/>
      <c r="J15" s="97"/>
      <c r="K15" s="97">
        <v>559</v>
      </c>
      <c r="L15" s="145">
        <v>568</v>
      </c>
      <c r="M15" s="100">
        <v>564</v>
      </c>
      <c r="N15" s="147">
        <v>571</v>
      </c>
      <c r="O15" s="147">
        <v>555</v>
      </c>
      <c r="P15" s="147"/>
      <c r="Q15" s="83"/>
      <c r="R15" s="83">
        <v>573</v>
      </c>
      <c r="S15" s="83"/>
      <c r="T15" s="83">
        <v>568</v>
      </c>
      <c r="U15" s="83"/>
      <c r="V15" s="83">
        <v>572</v>
      </c>
      <c r="W15" s="83"/>
      <c r="X15" s="83"/>
      <c r="Y15" s="84">
        <f t="shared" si="0"/>
        <v>564.4545454545455</v>
      </c>
      <c r="Z15" s="53"/>
    </row>
    <row r="16" spans="1:26" s="13" customFormat="1" ht="19.5" thickBot="1" x14ac:dyDescent="0.3">
      <c r="A16" s="24"/>
      <c r="B16" s="136" t="s">
        <v>21</v>
      </c>
      <c r="C16" s="139">
        <v>1996</v>
      </c>
      <c r="D16" s="97"/>
      <c r="E16" s="97"/>
      <c r="F16" s="98">
        <v>561</v>
      </c>
      <c r="G16" s="97">
        <v>567</v>
      </c>
      <c r="H16" s="97">
        <v>563</v>
      </c>
      <c r="I16" s="97">
        <v>561</v>
      </c>
      <c r="J16" s="97"/>
      <c r="K16" s="97">
        <v>566</v>
      </c>
      <c r="L16" s="145">
        <v>568</v>
      </c>
      <c r="M16" s="100"/>
      <c r="N16" s="147">
        <v>561</v>
      </c>
      <c r="O16" s="147">
        <v>567</v>
      </c>
      <c r="P16" s="147"/>
      <c r="Q16" s="83"/>
      <c r="R16" s="83">
        <v>566</v>
      </c>
      <c r="S16" s="83">
        <v>563</v>
      </c>
      <c r="T16" s="83"/>
      <c r="U16" s="83"/>
      <c r="V16" s="83">
        <v>560</v>
      </c>
      <c r="W16" s="83"/>
      <c r="X16" s="83"/>
      <c r="Y16" s="84">
        <f t="shared" si="0"/>
        <v>563.90909090909088</v>
      </c>
      <c r="Z16" s="53"/>
    </row>
    <row r="17" spans="1:26" s="13" customFormat="1" ht="19.5" thickBot="1" x14ac:dyDescent="0.3">
      <c r="A17" s="24"/>
      <c r="B17" s="136" t="s">
        <v>75</v>
      </c>
      <c r="C17" s="139">
        <v>1996</v>
      </c>
      <c r="D17" s="97"/>
      <c r="E17" s="97"/>
      <c r="F17" s="98">
        <v>555</v>
      </c>
      <c r="G17" s="97">
        <v>567</v>
      </c>
      <c r="H17" s="97"/>
      <c r="I17" s="97">
        <v>569</v>
      </c>
      <c r="J17" s="97"/>
      <c r="K17" s="97">
        <v>566</v>
      </c>
      <c r="L17" s="145">
        <v>572</v>
      </c>
      <c r="M17" s="100"/>
      <c r="N17" s="147">
        <v>563</v>
      </c>
      <c r="O17" s="147"/>
      <c r="P17" s="147"/>
      <c r="Q17" s="83"/>
      <c r="R17" s="83">
        <v>562</v>
      </c>
      <c r="S17" s="83">
        <v>558</v>
      </c>
      <c r="T17" s="83"/>
      <c r="U17" s="83"/>
      <c r="V17" s="83">
        <v>559</v>
      </c>
      <c r="W17" s="83"/>
      <c r="X17" s="83"/>
      <c r="Y17" s="84">
        <f t="shared" si="0"/>
        <v>563.44444444444446</v>
      </c>
      <c r="Z17" s="53"/>
    </row>
    <row r="18" spans="1:26" ht="19.5" thickBot="1" x14ac:dyDescent="0.3">
      <c r="A18" s="24"/>
      <c r="B18" s="134" t="s">
        <v>62</v>
      </c>
      <c r="C18" s="142">
        <v>1999</v>
      </c>
      <c r="D18" s="104"/>
      <c r="E18" s="104"/>
      <c r="F18" s="98">
        <v>562</v>
      </c>
      <c r="G18" s="98">
        <v>569</v>
      </c>
      <c r="H18" s="104"/>
      <c r="I18" s="97"/>
      <c r="J18" s="97"/>
      <c r="K18" s="97"/>
      <c r="L18" s="145">
        <v>565</v>
      </c>
      <c r="M18" s="100">
        <v>556</v>
      </c>
      <c r="N18" s="147">
        <v>563</v>
      </c>
      <c r="O18" s="147"/>
      <c r="P18" s="147"/>
      <c r="Q18" s="83">
        <v>569</v>
      </c>
      <c r="R18" s="83">
        <v>560</v>
      </c>
      <c r="S18" s="83"/>
      <c r="T18" s="83"/>
      <c r="U18" s="83"/>
      <c r="V18" s="83">
        <v>557</v>
      </c>
      <c r="W18" s="83"/>
      <c r="X18" s="83"/>
      <c r="Y18" s="84">
        <f t="shared" si="0"/>
        <v>562.625</v>
      </c>
    </row>
    <row r="19" spans="1:26" s="13" customFormat="1" ht="19.5" thickBot="1" x14ac:dyDescent="0.3">
      <c r="A19" s="24"/>
      <c r="B19" s="136" t="s">
        <v>78</v>
      </c>
      <c r="C19" s="139">
        <v>1998</v>
      </c>
      <c r="D19" s="97"/>
      <c r="E19" s="97"/>
      <c r="F19" s="98">
        <v>567</v>
      </c>
      <c r="G19" s="97">
        <v>564</v>
      </c>
      <c r="H19" s="97"/>
      <c r="I19" s="97"/>
      <c r="J19" s="97"/>
      <c r="K19" s="97"/>
      <c r="L19" s="145">
        <v>565</v>
      </c>
      <c r="M19" s="100">
        <v>564</v>
      </c>
      <c r="N19" s="147">
        <v>547</v>
      </c>
      <c r="O19" s="147"/>
      <c r="P19" s="147"/>
      <c r="Q19" s="83"/>
      <c r="R19" s="83">
        <v>559</v>
      </c>
      <c r="S19" s="83"/>
      <c r="T19" s="83"/>
      <c r="U19" s="83"/>
      <c r="V19" s="83">
        <v>556</v>
      </c>
      <c r="W19" s="83"/>
      <c r="X19" s="83"/>
      <c r="Y19" s="84">
        <f t="shared" si="0"/>
        <v>560.28571428571433</v>
      </c>
      <c r="Z19" s="53"/>
    </row>
    <row r="20" spans="1:26" s="13" customFormat="1" ht="19.5" thickBot="1" x14ac:dyDescent="0.3">
      <c r="A20" s="24"/>
      <c r="B20" s="136" t="s">
        <v>96</v>
      </c>
      <c r="C20" s="141">
        <v>1998</v>
      </c>
      <c r="D20" s="97"/>
      <c r="E20" s="97"/>
      <c r="F20" s="98">
        <v>551</v>
      </c>
      <c r="G20" s="97"/>
      <c r="H20" s="97"/>
      <c r="I20" s="97"/>
      <c r="J20" s="97"/>
      <c r="K20" s="97"/>
      <c r="L20" s="97">
        <v>558</v>
      </c>
      <c r="M20" s="100">
        <v>566</v>
      </c>
      <c r="N20" s="147">
        <v>561</v>
      </c>
      <c r="O20" s="147"/>
      <c r="P20" s="147"/>
      <c r="Q20" s="83"/>
      <c r="R20" s="83">
        <v>554</v>
      </c>
      <c r="S20" s="83"/>
      <c r="T20" s="83"/>
      <c r="U20" s="83"/>
      <c r="V20" s="83">
        <v>565</v>
      </c>
      <c r="W20" s="83"/>
      <c r="X20" s="83"/>
      <c r="Y20" s="84">
        <f t="shared" si="0"/>
        <v>559.16666666666663</v>
      </c>
      <c r="Z20" s="53"/>
    </row>
    <row r="21" spans="1:26" s="13" customFormat="1" ht="19.5" thickBot="1" x14ac:dyDescent="0.3">
      <c r="A21" s="24"/>
      <c r="B21" s="136" t="s">
        <v>79</v>
      </c>
      <c r="C21" s="139">
        <v>1996</v>
      </c>
      <c r="D21" s="97"/>
      <c r="E21" s="97"/>
      <c r="F21" s="98">
        <v>558</v>
      </c>
      <c r="G21" s="97">
        <v>537</v>
      </c>
      <c r="H21" s="97"/>
      <c r="I21" s="97">
        <v>565</v>
      </c>
      <c r="J21" s="97"/>
      <c r="K21" s="97">
        <v>559</v>
      </c>
      <c r="L21" s="145">
        <v>569</v>
      </c>
      <c r="M21" s="100"/>
      <c r="N21" s="147">
        <v>553</v>
      </c>
      <c r="O21" s="147"/>
      <c r="P21" s="147"/>
      <c r="Q21" s="83"/>
      <c r="R21" s="83">
        <v>560</v>
      </c>
      <c r="S21" s="83">
        <v>572</v>
      </c>
      <c r="T21" s="83">
        <v>564</v>
      </c>
      <c r="U21" s="83"/>
      <c r="V21" s="83">
        <v>552</v>
      </c>
      <c r="W21" s="83"/>
      <c r="X21" s="83"/>
      <c r="Y21" s="84">
        <f t="shared" si="0"/>
        <v>558.9</v>
      </c>
      <c r="Z21" s="53"/>
    </row>
    <row r="22" spans="1:26" s="13" customFormat="1" ht="19.5" thickBot="1" x14ac:dyDescent="0.3">
      <c r="A22" s="24"/>
      <c r="B22" s="136" t="s">
        <v>77</v>
      </c>
      <c r="C22" s="139">
        <v>1996</v>
      </c>
      <c r="D22" s="97"/>
      <c r="E22" s="97"/>
      <c r="F22" s="98">
        <v>541</v>
      </c>
      <c r="G22" s="97">
        <v>547</v>
      </c>
      <c r="H22" s="97">
        <v>560</v>
      </c>
      <c r="I22" s="97"/>
      <c r="J22" s="97"/>
      <c r="K22" s="97">
        <v>543</v>
      </c>
      <c r="L22" s="145">
        <v>572</v>
      </c>
      <c r="M22" s="100"/>
      <c r="N22" s="147">
        <v>551</v>
      </c>
      <c r="O22" s="147">
        <v>557</v>
      </c>
      <c r="P22" s="147"/>
      <c r="Q22" s="83"/>
      <c r="R22" s="83">
        <v>555</v>
      </c>
      <c r="S22" s="83">
        <v>556</v>
      </c>
      <c r="T22" s="83"/>
      <c r="U22" s="83"/>
      <c r="V22" s="83">
        <v>558</v>
      </c>
      <c r="W22" s="83"/>
      <c r="X22" s="83"/>
      <c r="Y22" s="84">
        <f t="shared" si="0"/>
        <v>554</v>
      </c>
      <c r="Z22" s="53"/>
    </row>
    <row r="23" spans="1:26" ht="19.5" thickBot="1" x14ac:dyDescent="0.3">
      <c r="A23" s="24"/>
      <c r="B23" s="134" t="s">
        <v>151</v>
      </c>
      <c r="C23" s="141">
        <v>1997</v>
      </c>
      <c r="D23" s="97"/>
      <c r="E23" s="97"/>
      <c r="F23" s="98">
        <v>555</v>
      </c>
      <c r="G23" s="98">
        <v>543</v>
      </c>
      <c r="H23" s="98"/>
      <c r="I23" s="98"/>
      <c r="J23" s="98"/>
      <c r="K23" s="98"/>
      <c r="L23" s="98"/>
      <c r="M23" s="98"/>
      <c r="N23" s="147"/>
      <c r="O23" s="147"/>
      <c r="P23" s="147"/>
      <c r="Q23" s="83"/>
      <c r="R23" s="83">
        <v>572</v>
      </c>
      <c r="S23" s="83"/>
      <c r="T23" s="83"/>
      <c r="U23" s="83"/>
      <c r="V23" s="83">
        <v>545</v>
      </c>
      <c r="W23" s="83"/>
      <c r="X23" s="83"/>
      <c r="Y23" s="84">
        <f t="shared" si="0"/>
        <v>553.75</v>
      </c>
    </row>
    <row r="24" spans="1:26" ht="19.5" thickBot="1" x14ac:dyDescent="0.3">
      <c r="A24" s="24"/>
      <c r="B24" s="136" t="s">
        <v>120</v>
      </c>
      <c r="C24" s="139">
        <v>2001</v>
      </c>
      <c r="D24" s="143"/>
      <c r="E24" s="143"/>
      <c r="F24" s="144">
        <v>550</v>
      </c>
      <c r="G24" s="144">
        <v>541</v>
      </c>
      <c r="H24" s="144"/>
      <c r="I24" s="144"/>
      <c r="J24" s="144"/>
      <c r="K24" s="144"/>
      <c r="L24" s="144">
        <v>536</v>
      </c>
      <c r="M24" s="144"/>
      <c r="N24" s="150"/>
      <c r="O24" s="150"/>
      <c r="P24" s="147"/>
      <c r="Q24" s="130">
        <v>562</v>
      </c>
      <c r="R24" s="83">
        <v>561</v>
      </c>
      <c r="S24" s="83"/>
      <c r="T24" s="83"/>
      <c r="U24" s="83"/>
      <c r="V24" s="83">
        <v>569</v>
      </c>
      <c r="W24" s="83"/>
      <c r="X24" s="130"/>
      <c r="Y24" s="84">
        <f t="shared" si="0"/>
        <v>553.16666666666663</v>
      </c>
    </row>
    <row r="25" spans="1:26" ht="19.5" thickBot="1" x14ac:dyDescent="0.3">
      <c r="A25" s="24"/>
      <c r="B25" s="136" t="s">
        <v>23</v>
      </c>
      <c r="C25" s="139">
        <v>1997</v>
      </c>
      <c r="D25" s="97"/>
      <c r="E25" s="97"/>
      <c r="F25" s="98">
        <v>553</v>
      </c>
      <c r="G25" s="98">
        <v>566</v>
      </c>
      <c r="H25" s="98"/>
      <c r="I25" s="98"/>
      <c r="J25" s="98"/>
      <c r="K25" s="98"/>
      <c r="L25" s="100">
        <v>543</v>
      </c>
      <c r="M25" s="100"/>
      <c r="N25" s="147">
        <v>545</v>
      </c>
      <c r="O25" s="147"/>
      <c r="P25" s="147"/>
      <c r="Q25" s="83"/>
      <c r="R25" s="83"/>
      <c r="S25" s="83"/>
      <c r="T25" s="83"/>
      <c r="U25" s="83"/>
      <c r="V25" s="83">
        <v>556</v>
      </c>
      <c r="W25" s="83"/>
      <c r="X25" s="83"/>
      <c r="Y25" s="84">
        <f t="shared" si="0"/>
        <v>552.6</v>
      </c>
    </row>
    <row r="26" spans="1:26" ht="19.5" thickBot="1" x14ac:dyDescent="0.3">
      <c r="A26" s="47"/>
      <c r="B26" s="136" t="s">
        <v>94</v>
      </c>
      <c r="C26" s="139">
        <v>1998</v>
      </c>
      <c r="D26" s="97"/>
      <c r="E26" s="97"/>
      <c r="F26" s="97">
        <v>547</v>
      </c>
      <c r="G26" s="97"/>
      <c r="H26" s="97"/>
      <c r="I26" s="97"/>
      <c r="J26" s="97"/>
      <c r="K26" s="97"/>
      <c r="L26" s="97">
        <v>550</v>
      </c>
      <c r="M26" s="145">
        <v>570</v>
      </c>
      <c r="N26" s="147">
        <v>541</v>
      </c>
      <c r="O26" s="147"/>
      <c r="P26" s="147"/>
      <c r="Q26" s="131"/>
      <c r="R26" s="83">
        <v>554</v>
      </c>
      <c r="S26" s="83"/>
      <c r="T26" s="83"/>
      <c r="U26" s="83"/>
      <c r="V26" s="83"/>
      <c r="W26" s="83"/>
      <c r="X26" s="132"/>
      <c r="Y26" s="84">
        <f t="shared" si="0"/>
        <v>552.4</v>
      </c>
    </row>
    <row r="27" spans="1:26" s="13" customFormat="1" ht="19.5" thickBot="1" x14ac:dyDescent="0.3">
      <c r="A27" s="24"/>
      <c r="B27" s="136" t="s">
        <v>119</v>
      </c>
      <c r="C27" s="139">
        <v>2000</v>
      </c>
      <c r="D27" s="143"/>
      <c r="E27" s="143"/>
      <c r="F27" s="144">
        <v>541</v>
      </c>
      <c r="G27" s="143">
        <v>542</v>
      </c>
      <c r="H27" s="143"/>
      <c r="I27" s="143"/>
      <c r="J27" s="143"/>
      <c r="K27" s="143"/>
      <c r="L27" s="143">
        <v>547</v>
      </c>
      <c r="M27" s="144">
        <v>545</v>
      </c>
      <c r="N27" s="150">
        <v>560</v>
      </c>
      <c r="O27" s="150"/>
      <c r="P27" s="147"/>
      <c r="Q27" s="130">
        <v>567</v>
      </c>
      <c r="R27" s="83"/>
      <c r="S27" s="83"/>
      <c r="T27" s="83"/>
      <c r="U27" s="83"/>
      <c r="V27" s="83">
        <v>558</v>
      </c>
      <c r="W27" s="83"/>
      <c r="X27" s="130"/>
      <c r="Y27" s="84">
        <f t="shared" si="0"/>
        <v>551.42857142857144</v>
      </c>
      <c r="Z27" s="53"/>
    </row>
    <row r="28" spans="1:26" ht="18.75" x14ac:dyDescent="0.25">
      <c r="A28" s="154"/>
      <c r="B28" s="159" t="s">
        <v>64</v>
      </c>
      <c r="C28" s="160">
        <v>1998</v>
      </c>
      <c r="D28" s="104"/>
      <c r="E28" s="104"/>
      <c r="F28" s="104">
        <v>545</v>
      </c>
      <c r="G28" s="104">
        <v>556</v>
      </c>
      <c r="H28" s="104"/>
      <c r="I28" s="104"/>
      <c r="J28" s="104"/>
      <c r="K28" s="104"/>
      <c r="L28" s="155">
        <v>549</v>
      </c>
      <c r="M28" s="155">
        <v>548</v>
      </c>
      <c r="N28" s="152">
        <v>548</v>
      </c>
      <c r="O28" s="153"/>
      <c r="P28" s="153"/>
      <c r="Q28" s="131"/>
      <c r="R28" s="152">
        <v>540</v>
      </c>
      <c r="S28" s="152"/>
      <c r="T28" s="152"/>
      <c r="U28" s="152"/>
      <c r="V28" s="152"/>
      <c r="W28" s="152"/>
      <c r="X28" s="156"/>
      <c r="Y28" s="84">
        <f t="shared" si="0"/>
        <v>547.66666666666663</v>
      </c>
    </row>
    <row r="29" spans="1:26" ht="18.75" x14ac:dyDescent="0.25">
      <c r="Y29" s="195"/>
    </row>
    <row r="30" spans="1:26" ht="18.75" x14ac:dyDescent="0.25">
      <c r="Y30" s="195"/>
    </row>
    <row r="32" spans="1:26" x14ac:dyDescent="0.25">
      <c r="Y32" s="26">
        <v>568</v>
      </c>
    </row>
  </sheetData>
  <sortState ref="B3:Y29">
    <sortCondition descending="1" ref="Y3:Y29"/>
  </sortState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ск.пистолет</vt:lpstr>
      <vt:lpstr>винтовка муж.</vt:lpstr>
      <vt:lpstr>пистолет муж.</vt:lpstr>
      <vt:lpstr>пистолет жен</vt:lpstr>
      <vt:lpstr>винтовка жен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2014-10-08T11:09:22Z</cp:lastPrinted>
  <dcterms:created xsi:type="dcterms:W3CDTF">2014-07-17T10:13:15Z</dcterms:created>
  <dcterms:modified xsi:type="dcterms:W3CDTF">2015-06-21T11:59:23Z</dcterms:modified>
</cp:coreProperties>
</file>